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6" activeTab="0"/>
  </bookViews>
  <sheets>
    <sheet name="Аркуш2" sheetId="1" r:id="rId1"/>
    <sheet name="Аркуш3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<sst xmlns="http://schemas.openxmlformats.org/spreadsheetml/2006/main" count="47" uniqueCount="47">
  <si>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>Параметри</t>
  </si>
  <si>
    <t xml:space="preserve">Вага </t>
  </si>
  <si>
    <t>Показники параметрів</t>
  </si>
  <si>
    <t>Вагомість</t>
  </si>
  <si>
    <t>Ступінь виявлення показника</t>
  </si>
  <si>
    <t>Часткова оцінка показника</t>
  </si>
  <si>
    <t>Часткова оцінка параметра</t>
  </si>
  <si>
    <t>Забезпечення соціальної підтримки обдарованих учнів та їх педагогів</t>
  </si>
  <si>
    <t xml:space="preserve">Планування роботи з обдарованими учнями </t>
  </si>
  <si>
    <t>Система виявлення та обліку обдарованих учнів</t>
  </si>
  <si>
    <t>Організація роботи з обдарованими учнями</t>
  </si>
  <si>
    <t>Робота з педкадрами щодо їх підготовки до роботи з даною категорією дітей</t>
  </si>
  <si>
    <t>Висвітлення роботи з обдарованими учнями в засобах масової інформації</t>
  </si>
  <si>
    <t>Результативність роботи з обдарованими учнями</t>
  </si>
  <si>
    <t xml:space="preserve">Протокол визначення рівня організації роботи з обдарованими учнями
вивчення стану організації роботи з обдарованими учнями
</t>
  </si>
  <si>
    <r>
      <rPr>
        <b/>
        <sz val="11"/>
        <color indexed="8"/>
        <rFont val="Calibri"/>
        <family val="2"/>
      </rPr>
      <t>Ступінь виявлення показника</t>
    </r>
    <r>
      <rPr>
        <sz val="11"/>
        <color theme="1"/>
        <rFont val="Calibri"/>
        <family val="2"/>
      </rPr>
      <t xml:space="preserve"> визначається цифровим значенням від 0 до 1, а саме:
0 - показник практично не виявляється;
0,25 -  виявляється менш ніж на половину висунутих вимог;
0,5 -виявляється на половину висунутих вимог;
0,75 -  виявляється більш, ніж на половину висунутих вимог, але менш, ніж на 75%;
1 -  виявляється більш, ніж на 75% висунутих вимог.
</t>
    </r>
  </si>
  <si>
    <r>
      <t xml:space="preserve">Визначення </t>
    </r>
    <r>
      <rPr>
        <b/>
        <sz val="11"/>
        <color indexed="8"/>
        <rFont val="Calibri"/>
        <family val="2"/>
      </rPr>
      <t>рівня</t>
    </r>
    <r>
      <rPr>
        <sz val="11"/>
        <color theme="1"/>
        <rFont val="Calibri"/>
        <family val="2"/>
      </rPr>
      <t xml:space="preserve"> організації роботи з обдарованими учнями здійснюється як сума часткових оцінок всіх параметрів. 
Рівень визначається:  
більш ніж  0,85  -  високий
0,85 - 0,6  -  достатній
0,59 - 0,35  -  середній
менш ніж 0,35  - низький
</t>
    </r>
  </si>
  <si>
    <r>
      <rPr>
        <b/>
        <sz val="11"/>
        <color indexed="8"/>
        <rFont val="Calibri"/>
        <family val="2"/>
      </rPr>
      <t xml:space="preserve">Часткова оцінка показника  </t>
    </r>
    <r>
      <rPr>
        <sz val="11"/>
        <color theme="1"/>
        <rFont val="Calibri"/>
        <family val="2"/>
      </rPr>
      <t>визначається як добуток вагомості та ступеня виявлення даного показника (Е4*F4)</t>
    </r>
  </si>
  <si>
    <t>1.2. Наявність плану роботи та відображення у плані різних напрямів роботи.</t>
  </si>
  <si>
    <t xml:space="preserve">1.3. Розробка системи (або структури) роботи
- обґрунтованість  системи (або структури) роботи;
- оптимальність визначення структурних одиниць;
- встановлення взаємозв’язку між структурними одиницями.
</t>
  </si>
  <si>
    <t xml:space="preserve"> 1.4. Планування роботи структурних одиниць</t>
  </si>
  <si>
    <t>2.1. Наявність психодіагностичного інструментарію визначення видів обдарованості.</t>
  </si>
  <si>
    <t>2.2. Наявність та систематизованість результатів психодіагностичних досліджень учнів;</t>
  </si>
  <si>
    <t>2.3. Наявність банку даних обдарованих учнів та принцип його формування.</t>
  </si>
  <si>
    <t>2.4. Кількість учнів, внесених до районного та  міського банків «Обдарованість».</t>
  </si>
  <si>
    <t>2.5. Моніторинг особистісного розвитку обдарованих учнів</t>
  </si>
  <si>
    <t>3.1. Оптимальність вибору форм роботи.</t>
  </si>
  <si>
    <t>3.3. Наявність факультативів для обдарованих учнів.</t>
  </si>
  <si>
    <t>3.4. Організація індивідуальної роботи з  обдарованими учнями.</t>
  </si>
  <si>
    <t xml:space="preserve"> 4.3. Організація діяльності творчих груп з проблем підтримки та розвитку обдарованих дітей. </t>
  </si>
  <si>
    <t xml:space="preserve">4.4. Виявлення, узагальнення і розповсюдження передового досвіду роботи з обдарованими дітьми. </t>
  </si>
  <si>
    <t>4.6. Підготовка та видання методичних матеріалів щодо роботи з обдарованою молоддю.</t>
  </si>
  <si>
    <t> 4.2. Проведення конференцій, семінарів з проблем роботи з обдарованими дітьми.</t>
  </si>
  <si>
    <t> 4.1. Розгляд питань роботи з обдарованими учнями на засіданнях педагогічної ради, методичних об’єднань.</t>
  </si>
  <si>
    <t xml:space="preserve">  5.1. Кількість публікацій в ЗМІ (друкованих та електронних).</t>
  </si>
  <si>
    <t xml:space="preserve">  5.2. Наявність та наповненість сторінки «Обдарована молодь» на сайті навчального закладу</t>
  </si>
  <si>
    <t xml:space="preserve">  6.2. Призначення стипендій, премій для обдарованих учнів.</t>
  </si>
  <si>
    <t xml:space="preserve">  6.3. Стимулювання вчителів, які готують переможців інтелектуальних та інших змагань</t>
  </si>
  <si>
    <t xml:space="preserve">  7.1. Рівень здійснення аналізу результативності (дієвості) системи роботи з обдарованими учнями.
</t>
  </si>
  <si>
    <t xml:space="preserve">  6.1. Проведення урочистих заходів нагородження учнів, які досягли високих результатів. </t>
  </si>
  <si>
    <t>4.5. Розробка авторських програм,  підручників, посібників.</t>
  </si>
  <si>
    <r>
      <t xml:space="preserve">3.2. Рівень організації роботи </t>
    </r>
    <r>
      <rPr>
        <sz val="10"/>
        <color indexed="8"/>
        <rFont val="Times New Roman"/>
        <family val="1"/>
      </rPr>
      <t>(систематичність, кількість учнів):</t>
    </r>
    <r>
      <rPr>
        <sz val="12"/>
        <color indexed="8"/>
        <rFont val="Times New Roman"/>
        <family val="1"/>
      </rPr>
      <t xml:space="preserve">
- шкільного наукового товариства учнів;
- інтелектуальних гуртків, клубів;
- спортивних секцій, клубів;
- творчих гуртків, клубів.
</t>
    </r>
  </si>
  <si>
    <r>
      <t xml:space="preserve">3.5. Спрямованість співпраці з вищими навчальними закладами на створення умов для  розвитку обдарованих учнів:
- </t>
    </r>
    <r>
      <rPr>
        <sz val="10"/>
        <color indexed="8"/>
        <rFont val="Times New Roman"/>
        <family val="1"/>
      </rPr>
      <t>наявність договорів про співпрацю ЗНЗ з ВНЗ;
- організація роботи за основними напрямами (науково-дослідницьким, освітнім, виховним)</t>
    </r>
    <r>
      <rPr>
        <sz val="12"/>
        <color indexed="8"/>
        <rFont val="Times New Roman"/>
        <family val="1"/>
      </rPr>
      <t xml:space="preserve">
</t>
    </r>
  </si>
  <si>
    <t xml:space="preserve">  7.2. Результативність участі учнів в інтелектуальних, творчих та спортивних змаганнях (районного, міського, обласного, всеукраїнського та міжнародного рівнів):                                                    - в предметних олімпіадах,
- в конкурсі-захисті  МАН, 
- в інтелектуальних турнірах та конкурсах, 
- в творчих змаганнях;
- в спортивних змаганнях
</t>
  </si>
  <si>
    <t xml:space="preserve">1.1. Наявність нормативно-правової бази (наявність Комплексної програми розвитку освіти м. Харкова на 2011-2015 роки (розділ 4.3.1. «Обдарована молодь». Розвиток системи роботи з обдарованою молоддю);
 районних заходів щодо виконання у 2012 році розділу «Обдарована молодь» Комплексної програми розвитку освіти        м. Харкова на 2011-2015 роки).
</t>
  </si>
  <si>
    <t xml:space="preserve">4.7. Рівень співробітництва з громадськими організаціями та профільними установами, робота яких   спрямована на пошук, навчання і розвиток обдарованих дітей та молоді (наявність договорів про співпрацю, проведення спільних заходів,   епізодичний характер співробітництва) </t>
  </si>
  <si>
    <r>
      <rPr>
        <b/>
        <sz val="11"/>
        <color indexed="8"/>
        <rFont val="Calibri"/>
        <family val="2"/>
      </rPr>
      <t>Часткова оцінка параметра</t>
    </r>
    <r>
      <rPr>
        <sz val="11"/>
        <color theme="1"/>
        <rFont val="Calibri"/>
        <family val="2"/>
      </rPr>
      <t xml:space="preserve"> визначається як добуток суми значень часткової оцінки всіх показників даного параметра та його ваги (G4+G5+G6+G7)*0,1)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</si>
</sst>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8" borderId="6" applyNumberFormat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7" applyNumberFormat="0" applyFill="0" applyAlignment="0" applyProtection="0"/>
    <xf numFmtId="0" fontId="32" fillId="30" borderId="0" applyNumberFormat="0" applyBorder="0" applyAlignment="0" applyProtection="0"/>
    <xf numFmtId="0" fontId="0" fillId="31" borderId="8" applyNumberFormat="0" applyFont="0" applyAlignment="0" applyProtection="0"/>
    <xf numFmtId="0" fontId="33" fillId="29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7" fillId="0" borderId="10" xfId="0" applyFont="1" applyBorder="1" applyAlignment="1">
      <alignment horizontal="left" vertical="top" wrapText="1" indent="1"/>
    </xf>
    <xf numFmtId="0" fontId="0" fillId="0" borderId="0" xfId="0" applyBorder="1" applyAlignment="1">
      <alignment/>
    </xf>
    <xf numFmtId="0" fontId="37" fillId="0" borderId="12" xfId="0" applyFont="1" applyBorder="1" applyAlignment="1">
      <alignment horizontal="left" vertical="top" wrapText="1" indent="1"/>
    </xf>
    <xf numFmtId="0" fontId="37" fillId="0" borderId="11" xfId="0" applyFont="1" applyBorder="1" applyAlignment="1">
      <alignment horizontal="left" vertical="top" wrapText="1" indent="1"/>
    </xf>
    <xf numFmtId="0" fontId="37" fillId="0" borderId="13" xfId="0" applyFont="1" applyBorder="1" applyAlignment="1">
      <alignment horizontal="left" vertical="top" wrapText="1" indent="1"/>
    </xf>
    <xf numFmtId="0" fontId="0" fillId="0" borderId="12" xfId="0" applyBorder="1" applyAlignment="1">
      <alignment/>
    </xf>
    <xf numFmtId="0" fontId="37" fillId="0" borderId="12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8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vertical="top" wrapText="1"/>
    </xf>
    <xf numFmtId="0" fontId="0" fillId="0" borderId="16" xfId="0" applyBorder="1" applyAlignment="1">
      <alignment horizontal="center" vertical="center" wrapText="1"/>
    </xf>
    <xf numFmtId="0" fontId="37" fillId="0" borderId="12" xfId="0" applyFont="1" applyFill="1" applyBorder="1" applyAlignment="1">
      <alignment vertical="top" wrapText="1"/>
    </xf>
    <xf numFmtId="0" fontId="37" fillId="0" borderId="11" xfId="0" applyFont="1" applyFill="1" applyBorder="1" applyAlignment="1">
      <alignment vertical="top" wrapText="1"/>
    </xf>
    <xf numFmtId="2" fontId="0" fillId="0" borderId="17" xfId="0" applyNumberFormat="1" applyFill="1" applyBorder="1" applyAlignment="1">
      <alignment vertical="top" wrapText="1"/>
    </xf>
    <xf numFmtId="2" fontId="0" fillId="0" borderId="12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 vertical="top" wrapText="1"/>
    </xf>
    <xf numFmtId="2" fontId="0" fillId="0" borderId="16" xfId="0" applyNumberFormat="1" applyBorder="1" applyAlignment="1">
      <alignment vertical="top" wrapText="1"/>
    </xf>
    <xf numFmtId="0" fontId="38" fillId="10" borderId="18" xfId="0" applyFont="1" applyFill="1" applyBorder="1" applyAlignment="1">
      <alignment horizontal="center" vertical="center" wrapText="1"/>
    </xf>
    <xf numFmtId="0" fontId="38" fillId="3" borderId="15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0" fontId="0" fillId="3" borderId="16" xfId="0" applyFill="1" applyBorder="1" applyAlignment="1">
      <alignment vertical="top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2" fontId="0" fillId="10" borderId="28" xfId="0" applyNumberFormat="1" applyFill="1" applyBorder="1" applyAlignment="1">
      <alignment/>
    </xf>
    <xf numFmtId="2" fontId="0" fillId="10" borderId="29" xfId="0" applyNumberFormat="1" applyFill="1" applyBorder="1" applyAlignment="1">
      <alignment/>
    </xf>
    <xf numFmtId="2" fontId="0" fillId="10" borderId="3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10" borderId="28" xfId="0" applyNumberFormat="1" applyFill="1" applyBorder="1" applyAlignment="1">
      <alignment wrapText="1"/>
    </xf>
    <xf numFmtId="2" fontId="0" fillId="10" borderId="29" xfId="0" applyNumberFormat="1" applyFill="1" applyBorder="1" applyAlignment="1">
      <alignment wrapText="1"/>
    </xf>
    <xf numFmtId="2" fontId="0" fillId="10" borderId="30" xfId="0" applyNumberFormat="1" applyFill="1" applyBorder="1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4.421875" style="0" customWidth="1"/>
    <col min="2" max="2" width="17.28125" style="0" customWidth="1"/>
    <col min="3" max="3" width="6.00390625" style="0" customWidth="1"/>
    <col min="4" max="4" width="64.140625" style="12" customWidth="1"/>
    <col min="6" max="6" width="10.140625" style="0" customWidth="1"/>
    <col min="7" max="8" width="9.8515625" style="0" customWidth="1"/>
  </cols>
  <sheetData>
    <row r="1" spans="1:8" ht="14.25">
      <c r="A1" s="68" t="s">
        <v>14</v>
      </c>
      <c r="B1" s="69"/>
      <c r="C1" s="69"/>
      <c r="D1" s="69"/>
      <c r="E1" s="69"/>
      <c r="F1" s="69"/>
      <c r="G1" s="69"/>
      <c r="H1" s="69"/>
    </row>
    <row r="2" ht="15" thickBot="1"/>
    <row r="3" spans="1:8" ht="42" thickBot="1">
      <c r="A3" s="21"/>
      <c r="B3" s="22" t="s">
        <v>0</v>
      </c>
      <c r="C3" s="22" t="s">
        <v>1</v>
      </c>
      <c r="D3" s="23" t="s">
        <v>2</v>
      </c>
      <c r="E3" s="24" t="s">
        <v>3</v>
      </c>
      <c r="F3" s="36" t="s">
        <v>4</v>
      </c>
      <c r="G3" s="24" t="s">
        <v>5</v>
      </c>
      <c r="H3" s="35" t="s">
        <v>6</v>
      </c>
    </row>
    <row r="4" spans="1:8" ht="109.5" customHeight="1">
      <c r="A4" s="52">
        <v>1</v>
      </c>
      <c r="B4" s="55" t="s">
        <v>8</v>
      </c>
      <c r="C4" s="49">
        <v>0.1</v>
      </c>
      <c r="D4" s="15" t="s">
        <v>44</v>
      </c>
      <c r="E4" s="8">
        <v>0.2</v>
      </c>
      <c r="F4" s="37"/>
      <c r="G4" s="30">
        <f aca="true" t="shared" si="0" ref="G4:G31">E4*F4</f>
        <v>0</v>
      </c>
      <c r="H4" s="71">
        <f>(G4+G5+G6+G7)/10</f>
        <v>0</v>
      </c>
    </row>
    <row r="5" spans="1:8" ht="30.75">
      <c r="A5" s="53"/>
      <c r="B5" s="56"/>
      <c r="C5" s="50"/>
      <c r="D5" s="13" t="s">
        <v>18</v>
      </c>
      <c r="E5" s="4">
        <v>0.3</v>
      </c>
      <c r="F5" s="38"/>
      <c r="G5" s="31">
        <f t="shared" si="0"/>
        <v>0</v>
      </c>
      <c r="H5" s="72"/>
    </row>
    <row r="6" spans="1:8" ht="78.75" customHeight="1">
      <c r="A6" s="53"/>
      <c r="B6" s="56"/>
      <c r="C6" s="50"/>
      <c r="D6" s="13" t="s">
        <v>19</v>
      </c>
      <c r="E6" s="4">
        <v>0.3</v>
      </c>
      <c r="F6" s="38"/>
      <c r="G6" s="31">
        <f t="shared" si="0"/>
        <v>0</v>
      </c>
      <c r="H6" s="72"/>
    </row>
    <row r="7" spans="1:8" ht="34.5" customHeight="1" thickBot="1">
      <c r="A7" s="54"/>
      <c r="B7" s="57"/>
      <c r="C7" s="70"/>
      <c r="D7" s="16" t="s">
        <v>20</v>
      </c>
      <c r="E7" s="7">
        <v>0.2</v>
      </c>
      <c r="F7" s="39"/>
      <c r="G7" s="32">
        <f t="shared" si="0"/>
        <v>0</v>
      </c>
      <c r="H7" s="73"/>
    </row>
    <row r="8" spans="1:8" ht="31.5" customHeight="1">
      <c r="A8" s="52">
        <v>2</v>
      </c>
      <c r="B8" s="55" t="s">
        <v>9</v>
      </c>
      <c r="C8" s="49">
        <v>0.2</v>
      </c>
      <c r="D8" s="15" t="s">
        <v>21</v>
      </c>
      <c r="E8" s="6">
        <v>0.1</v>
      </c>
      <c r="F8" s="37"/>
      <c r="G8" s="18">
        <f t="shared" si="0"/>
        <v>0</v>
      </c>
      <c r="H8" s="71">
        <f>(G8+G9+G10+G11+G12)/5</f>
        <v>0</v>
      </c>
    </row>
    <row r="9" spans="1:8" ht="30.75">
      <c r="A9" s="53"/>
      <c r="B9" s="56"/>
      <c r="C9" s="50"/>
      <c r="D9" s="13" t="s">
        <v>22</v>
      </c>
      <c r="E9" s="3">
        <v>0.2</v>
      </c>
      <c r="F9" s="38"/>
      <c r="G9" s="1">
        <f t="shared" si="0"/>
        <v>0</v>
      </c>
      <c r="H9" s="72"/>
    </row>
    <row r="10" spans="1:8" ht="30.75">
      <c r="A10" s="53"/>
      <c r="B10" s="56"/>
      <c r="C10" s="50"/>
      <c r="D10" s="13" t="s">
        <v>23</v>
      </c>
      <c r="E10" s="3">
        <v>0.3</v>
      </c>
      <c r="F10" s="38"/>
      <c r="G10" s="31">
        <f t="shared" si="0"/>
        <v>0</v>
      </c>
      <c r="H10" s="72"/>
    </row>
    <row r="11" spans="1:8" ht="30.75">
      <c r="A11" s="53"/>
      <c r="B11" s="56"/>
      <c r="C11" s="50"/>
      <c r="D11" s="13" t="s">
        <v>24</v>
      </c>
      <c r="E11" s="3">
        <v>0.2</v>
      </c>
      <c r="F11" s="38"/>
      <c r="G11" s="31">
        <f t="shared" si="0"/>
        <v>0</v>
      </c>
      <c r="H11" s="72"/>
    </row>
    <row r="12" spans="1:8" ht="50.25" customHeight="1" thickBot="1">
      <c r="A12" s="54"/>
      <c r="B12" s="57"/>
      <c r="C12" s="70"/>
      <c r="D12" s="16" t="s">
        <v>25</v>
      </c>
      <c r="E12" s="5">
        <v>0.2</v>
      </c>
      <c r="F12" s="39"/>
      <c r="G12" s="32">
        <f t="shared" si="0"/>
        <v>0</v>
      </c>
      <c r="H12" s="73"/>
    </row>
    <row r="13" spans="1:8" ht="18.75" customHeight="1">
      <c r="A13" s="52">
        <v>3</v>
      </c>
      <c r="B13" s="55" t="s">
        <v>10</v>
      </c>
      <c r="C13" s="58">
        <v>0.2</v>
      </c>
      <c r="D13" s="17" t="s">
        <v>26</v>
      </c>
      <c r="E13" s="6">
        <v>0.2</v>
      </c>
      <c r="F13" s="37"/>
      <c r="G13" s="30">
        <f t="shared" si="0"/>
        <v>0</v>
      </c>
      <c r="H13" s="71">
        <f>(G13+G14+G15+G16+G17)/5</f>
        <v>0</v>
      </c>
    </row>
    <row r="14" spans="1:8" ht="78.75" customHeight="1">
      <c r="A14" s="53"/>
      <c r="B14" s="56"/>
      <c r="C14" s="59"/>
      <c r="D14" s="13" t="s">
        <v>41</v>
      </c>
      <c r="E14" s="3">
        <v>0.3</v>
      </c>
      <c r="F14" s="38"/>
      <c r="G14" s="31">
        <f t="shared" si="0"/>
        <v>0</v>
      </c>
      <c r="H14" s="72"/>
    </row>
    <row r="15" spans="1:8" ht="15">
      <c r="A15" s="53"/>
      <c r="B15" s="56"/>
      <c r="C15" s="59"/>
      <c r="D15" s="13" t="s">
        <v>27</v>
      </c>
      <c r="E15" s="3">
        <v>0.1</v>
      </c>
      <c r="F15" s="38"/>
      <c r="G15" s="31">
        <f t="shared" si="0"/>
        <v>0</v>
      </c>
      <c r="H15" s="72"/>
    </row>
    <row r="16" spans="1:8" ht="21" customHeight="1">
      <c r="A16" s="53"/>
      <c r="B16" s="56"/>
      <c r="C16" s="59"/>
      <c r="D16" s="13" t="s">
        <v>28</v>
      </c>
      <c r="E16" s="3">
        <v>0.2</v>
      </c>
      <c r="F16" s="38"/>
      <c r="G16" s="31">
        <f t="shared" si="0"/>
        <v>0</v>
      </c>
      <c r="H16" s="72"/>
    </row>
    <row r="17" spans="1:8" ht="79.5" customHeight="1" thickBot="1">
      <c r="A17" s="54"/>
      <c r="B17" s="57"/>
      <c r="C17" s="60"/>
      <c r="D17" s="16" t="s">
        <v>42</v>
      </c>
      <c r="E17" s="5">
        <v>0.2</v>
      </c>
      <c r="F17" s="39"/>
      <c r="G17" s="32">
        <f t="shared" si="0"/>
        <v>0</v>
      </c>
      <c r="H17" s="73"/>
    </row>
    <row r="18" spans="1:8" ht="31.5" customHeight="1">
      <c r="A18" s="52">
        <v>4</v>
      </c>
      <c r="B18" s="55" t="s">
        <v>11</v>
      </c>
      <c r="C18" s="58">
        <v>0.15</v>
      </c>
      <c r="D18" s="15" t="s">
        <v>33</v>
      </c>
      <c r="E18" s="6">
        <v>0.1</v>
      </c>
      <c r="F18" s="37"/>
      <c r="G18" s="30">
        <f t="shared" si="0"/>
        <v>0</v>
      </c>
      <c r="H18" s="71">
        <f>(G18+G19+G20+G21+G22+G23+G24)/6.6</f>
        <v>0</v>
      </c>
    </row>
    <row r="19" spans="1:8" ht="30.75">
      <c r="A19" s="53"/>
      <c r="B19" s="56"/>
      <c r="C19" s="59"/>
      <c r="D19" s="13" t="s">
        <v>32</v>
      </c>
      <c r="E19" s="3">
        <v>0.2</v>
      </c>
      <c r="F19" s="38"/>
      <c r="G19" s="31">
        <f t="shared" si="0"/>
        <v>0</v>
      </c>
      <c r="H19" s="72"/>
    </row>
    <row r="20" spans="1:8" ht="30.75">
      <c r="A20" s="53"/>
      <c r="B20" s="56"/>
      <c r="C20" s="59"/>
      <c r="D20" s="13" t="s">
        <v>29</v>
      </c>
      <c r="E20" s="3">
        <v>0.15</v>
      </c>
      <c r="F20" s="38"/>
      <c r="G20" s="31">
        <f t="shared" si="0"/>
        <v>0</v>
      </c>
      <c r="H20" s="72"/>
    </row>
    <row r="21" spans="1:8" ht="33.75" customHeight="1">
      <c r="A21" s="53"/>
      <c r="B21" s="56"/>
      <c r="C21" s="59"/>
      <c r="D21" s="13" t="s">
        <v>30</v>
      </c>
      <c r="E21" s="3">
        <v>0.15</v>
      </c>
      <c r="F21" s="38"/>
      <c r="G21" s="31">
        <f t="shared" si="0"/>
        <v>0</v>
      </c>
      <c r="H21" s="72"/>
    </row>
    <row r="22" spans="1:8" ht="20.25" customHeight="1">
      <c r="A22" s="53"/>
      <c r="B22" s="56"/>
      <c r="C22" s="59"/>
      <c r="D22" s="13" t="s">
        <v>40</v>
      </c>
      <c r="E22" s="3">
        <v>0.1</v>
      </c>
      <c r="F22" s="38"/>
      <c r="G22" s="31">
        <f t="shared" si="0"/>
        <v>0</v>
      </c>
      <c r="H22" s="72"/>
    </row>
    <row r="23" spans="1:8" ht="30.75">
      <c r="A23" s="53"/>
      <c r="B23" s="56"/>
      <c r="C23" s="59"/>
      <c r="D23" s="13" t="s">
        <v>31</v>
      </c>
      <c r="E23" s="4">
        <v>0.1</v>
      </c>
      <c r="F23" s="38"/>
      <c r="G23" s="31">
        <f t="shared" si="0"/>
        <v>0</v>
      </c>
      <c r="H23" s="72"/>
    </row>
    <row r="24" spans="1:12" ht="102" customHeight="1" thickBot="1">
      <c r="A24" s="54"/>
      <c r="B24" s="57"/>
      <c r="C24" s="60"/>
      <c r="D24" s="16" t="s">
        <v>45</v>
      </c>
      <c r="E24" s="7">
        <v>0.2</v>
      </c>
      <c r="F24" s="39"/>
      <c r="G24" s="32">
        <f t="shared" si="0"/>
        <v>0</v>
      </c>
      <c r="H24" s="73"/>
      <c r="I24" s="14"/>
      <c r="J24" s="14"/>
      <c r="K24" s="14"/>
      <c r="L24" s="14"/>
    </row>
    <row r="25" spans="1:12" s="1" customFormat="1" ht="33" customHeight="1">
      <c r="A25" s="43">
        <v>5</v>
      </c>
      <c r="B25" s="46" t="s">
        <v>12</v>
      </c>
      <c r="C25" s="63">
        <v>0.05</v>
      </c>
      <c r="D25" s="19" t="s">
        <v>34</v>
      </c>
      <c r="E25" s="8">
        <v>0.4</v>
      </c>
      <c r="F25" s="37"/>
      <c r="G25" s="30">
        <f t="shared" si="0"/>
        <v>0</v>
      </c>
      <c r="H25" s="71">
        <f>(G25+G26)/20</f>
        <v>0</v>
      </c>
      <c r="I25" s="14"/>
      <c r="J25" s="14"/>
      <c r="K25" s="14"/>
      <c r="L25" s="14"/>
    </row>
    <row r="26" spans="1:12" s="1" customFormat="1" ht="81" customHeight="1" thickBot="1">
      <c r="A26" s="61"/>
      <c r="B26" s="62"/>
      <c r="C26" s="64"/>
      <c r="D26" s="20" t="s">
        <v>35</v>
      </c>
      <c r="E26" s="7">
        <v>0.6</v>
      </c>
      <c r="F26" s="39"/>
      <c r="G26" s="32">
        <f t="shared" si="0"/>
        <v>0</v>
      </c>
      <c r="H26" s="73"/>
      <c r="I26" s="14"/>
      <c r="J26" s="14"/>
      <c r="K26" s="14"/>
      <c r="L26" s="14"/>
    </row>
    <row r="27" spans="1:8" ht="30.75">
      <c r="A27" s="43">
        <v>6</v>
      </c>
      <c r="B27" s="46" t="s">
        <v>7</v>
      </c>
      <c r="C27" s="49">
        <v>0.1</v>
      </c>
      <c r="D27" s="19" t="s">
        <v>39</v>
      </c>
      <c r="E27" s="6">
        <v>0.4</v>
      </c>
      <c r="F27" s="40"/>
      <c r="G27" s="9">
        <f t="shared" si="0"/>
        <v>0</v>
      </c>
      <c r="H27" s="76">
        <f>(G27+G28+G29)/10</f>
        <v>0</v>
      </c>
    </row>
    <row r="28" spans="1:8" ht="33" customHeight="1">
      <c r="A28" s="44"/>
      <c r="B28" s="47"/>
      <c r="C28" s="50"/>
      <c r="D28" s="2" t="s">
        <v>36</v>
      </c>
      <c r="E28" s="3">
        <v>0.3</v>
      </c>
      <c r="F28" s="41"/>
      <c r="G28" s="33">
        <f t="shared" si="0"/>
        <v>0</v>
      </c>
      <c r="H28" s="77"/>
    </row>
    <row r="29" spans="1:8" ht="45.75" customHeight="1" thickBot="1">
      <c r="A29" s="45"/>
      <c r="B29" s="48"/>
      <c r="C29" s="51"/>
      <c r="D29" s="25" t="s">
        <v>37</v>
      </c>
      <c r="E29" s="26">
        <v>0.3</v>
      </c>
      <c r="F29" s="42"/>
      <c r="G29" s="34">
        <f t="shared" si="0"/>
        <v>0</v>
      </c>
      <c r="H29" s="78"/>
    </row>
    <row r="30" spans="1:8" ht="32.25" customHeight="1">
      <c r="A30" s="43">
        <v>7</v>
      </c>
      <c r="B30" s="55" t="s">
        <v>13</v>
      </c>
      <c r="C30" s="65">
        <v>0.2</v>
      </c>
      <c r="D30" s="27" t="s">
        <v>38</v>
      </c>
      <c r="E30" s="8">
        <v>0.2</v>
      </c>
      <c r="F30" s="37"/>
      <c r="G30" s="30">
        <f t="shared" si="0"/>
        <v>0</v>
      </c>
      <c r="H30" s="71">
        <f>(G30+G31)/5</f>
        <v>0</v>
      </c>
    </row>
    <row r="31" spans="1:8" ht="141" thickBot="1">
      <c r="A31" s="44"/>
      <c r="B31" s="57"/>
      <c r="C31" s="66"/>
      <c r="D31" s="28" t="s">
        <v>43</v>
      </c>
      <c r="E31" s="7">
        <v>0.8</v>
      </c>
      <c r="F31" s="39"/>
      <c r="G31" s="32">
        <f t="shared" si="0"/>
        <v>0</v>
      </c>
      <c r="H31" s="73"/>
    </row>
    <row r="32" spans="3:8" ht="14.25">
      <c r="C32">
        <f>SUM(C4:C31)</f>
        <v>1</v>
      </c>
      <c r="E32">
        <f>SUM(E4:E31)</f>
        <v>7.000000000000001</v>
      </c>
      <c r="G32" s="29">
        <f>SUM(G4:G31)</f>
        <v>0</v>
      </c>
      <c r="H32" s="10">
        <f>SUM(H4:H31)</f>
        <v>0</v>
      </c>
    </row>
    <row r="35" spans="2:8" ht="96" customHeight="1">
      <c r="B35" s="67" t="s">
        <v>15</v>
      </c>
      <c r="C35" s="67"/>
      <c r="D35" s="67"/>
      <c r="E35" s="67"/>
      <c r="F35" s="67"/>
      <c r="G35" s="67"/>
      <c r="H35" s="67"/>
    </row>
    <row r="37" spans="1:8" ht="101.25" customHeight="1">
      <c r="A37" s="11"/>
      <c r="B37" s="75" t="s">
        <v>16</v>
      </c>
      <c r="C37" s="74"/>
      <c r="D37" s="74"/>
      <c r="E37" s="74"/>
      <c r="F37" s="74"/>
      <c r="G37" s="74"/>
      <c r="H37" s="74"/>
    </row>
    <row r="39" spans="2:8" ht="14.25">
      <c r="B39" s="74" t="s">
        <v>17</v>
      </c>
      <c r="C39" s="74"/>
      <c r="D39" s="74"/>
      <c r="E39" s="74"/>
      <c r="F39" s="74"/>
      <c r="G39" s="74"/>
      <c r="H39" s="74"/>
    </row>
    <row r="41" spans="2:8" ht="33" customHeight="1">
      <c r="B41" s="75" t="s">
        <v>46</v>
      </c>
      <c r="C41" s="75"/>
      <c r="D41" s="75"/>
      <c r="E41" s="75"/>
      <c r="F41" s="75"/>
      <c r="G41" s="75"/>
      <c r="H41" s="75"/>
    </row>
  </sheetData>
  <sheetProtection/>
  <mergeCells count="33">
    <mergeCell ref="B39:H39"/>
    <mergeCell ref="B41:H41"/>
    <mergeCell ref="B37:H37"/>
    <mergeCell ref="H13:H17"/>
    <mergeCell ref="H18:H24"/>
    <mergeCell ref="H25:H26"/>
    <mergeCell ref="H27:H29"/>
    <mergeCell ref="H30:H31"/>
    <mergeCell ref="A30:A31"/>
    <mergeCell ref="B30:B31"/>
    <mergeCell ref="C30:C31"/>
    <mergeCell ref="B35:H35"/>
    <mergeCell ref="A1:H1"/>
    <mergeCell ref="A4:A7"/>
    <mergeCell ref="B4:B7"/>
    <mergeCell ref="C4:C7"/>
    <mergeCell ref="A8:A12"/>
    <mergeCell ref="B8:B12"/>
    <mergeCell ref="C8:C12"/>
    <mergeCell ref="H4:H7"/>
    <mergeCell ref="H8:H12"/>
    <mergeCell ref="A13:A17"/>
    <mergeCell ref="B13:B17"/>
    <mergeCell ref="C13:C17"/>
    <mergeCell ref="A27:A29"/>
    <mergeCell ref="B27:B29"/>
    <mergeCell ref="C27:C29"/>
    <mergeCell ref="A18:A24"/>
    <mergeCell ref="B18:B24"/>
    <mergeCell ref="C18:C24"/>
    <mergeCell ref="A25:A26"/>
    <mergeCell ref="B25:B26"/>
    <mergeCell ref="C25:C2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2006-11-28T10:41:36Z</dcterms:created>
  <dcterms:modified xsi:type="dcterms:W3CDTF">2012-01-31T07:14:52Z</dcterms:modified>
  <cp:category/>
  <cp:version/>
  <cp:contentType/>
  <cp:contentStatus/>
</cp:coreProperties>
</file>