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5" tabRatio="678" activeTab="0"/>
  </bookViews>
  <sheets>
    <sheet name="0611110 від 22.10" sheetId="1" r:id="rId1"/>
    <sheet name="Лист1" sheetId="2" r:id="rId2"/>
    <sheet name="Лист2" sheetId="3" r:id="rId3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<sst xmlns="http://schemas.openxmlformats.org/spreadsheetml/2006/main" count="145" uniqueCount="104">
  <si>
    <t>Кошторис на 2019 рік</t>
  </si>
  <si>
    <t>ЗАТВЕРДЖЕНО</t>
  </si>
  <si>
    <t>Наказ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</si>
  <si>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</si>
  <si>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</si>
  <si>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</si>
  <si>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1. 0600000</t>
  </si>
  <si>
    <t xml:space="preserve">               (найменування головного розпорядника)     </t>
  </si>
  <si>
    <t>2. 0610000</t>
  </si>
  <si>
    <t xml:space="preserve">               (найменування відповідального виконавця)     </t>
  </si>
  <si>
    <t>(КФКВК)</t>
  </si>
  <si>
    <t xml:space="preserve">(найменування бюджетної програми) </t>
  </si>
  <si>
    <t xml:space="preserve">4. Обсяг бюджетного призначення/бюджетних асигнувань  - </t>
  </si>
  <si>
    <t>гривень</t>
  </si>
  <si>
    <t>у тому числі  загального фонду -</t>
  </si>
  <si>
    <t>та спеціального фонду -</t>
  </si>
  <si>
    <t xml:space="preserve">5. Підстави для виконання бюджетної програми:          </t>
  </si>
  <si>
    <t>N 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</si>
  <si>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</si>
  <si>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</si>
  <si>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</si>
  <si>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</si>
  <si>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</si>
  <si>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</si>
  <si>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</si>
  <si>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Назва регіональної цільової програми та підпрограми</t>
  </si>
  <si>
    <t>Комплексна програма розвитку освіти м. Харкова на 2018-2022 роки</t>
  </si>
  <si>
    <t>Показник</t>
  </si>
  <si>
    <t>Одиниця виміру</t>
  </si>
  <si>
    <t>Джерело інформації</t>
  </si>
  <si>
    <t>затрат</t>
  </si>
  <si>
    <t>од.</t>
  </si>
  <si>
    <t>мережа закладів освіти</t>
  </si>
  <si>
    <t>кількість груп</t>
  </si>
  <si>
    <t>штатний розпис</t>
  </si>
  <si>
    <t>продукту</t>
  </si>
  <si>
    <t>осіб</t>
  </si>
  <si>
    <t>ефективності</t>
  </si>
  <si>
    <t>грн.</t>
  </si>
  <si>
    <t>якості</t>
  </si>
  <si>
    <t>%</t>
  </si>
  <si>
    <t>(підпис)</t>
  </si>
  <si>
    <t>(ініціали та прізвище)</t>
  </si>
  <si>
    <t>ПОГОДЖЕНО:</t>
  </si>
  <si>
    <t xml:space="preserve">   (КТПКВК МБ)</t>
  </si>
  <si>
    <t xml:space="preserve">Наказ Міністерства фінансів України 26.08.2014 N 836 </t>
  </si>
  <si>
    <t xml:space="preserve">Управління освіти адміністрації 
</t>
  </si>
  <si>
    <t xml:space="preserve">Новобаварського району Харківської міської ради </t>
  </si>
  <si>
    <t>Управління освіти адміністрації Новобаварського району Харківської міської ради</t>
  </si>
  <si>
    <t>Бюджетний кодекс України;</t>
  </si>
  <si>
    <t>Закон України «Про освіту»;</t>
  </si>
  <si>
    <t>Закон України про Державний бюджет на 2019 рік;</t>
  </si>
  <si>
    <t>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зі змінами;</t>
  </si>
  <si>
    <t>Комплексна програма розвитку освіти м. Харкова на 2018 – 2022 р.;</t>
  </si>
  <si>
    <t>Сплата кредиторської заборгованості минулих років</t>
  </si>
  <si>
    <t>середньорічне число штатних одиниць адмінперсоналу, за умовами оплати,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</si>
  <si>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</si>
  <si>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</si>
  <si>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Начальник управління освіти адміністрації</t>
  </si>
  <si>
    <t>Новобаварського району Харківської міської ради</t>
  </si>
  <si>
    <t>О.Ф. Світлична</t>
  </si>
  <si>
    <t xml:space="preserve">Начальник управління фінансів </t>
  </si>
  <si>
    <t xml:space="preserve">Новобаварського району Департаменту бюджету </t>
  </si>
  <si>
    <t>і фінансів Харківської міської ради</t>
  </si>
  <si>
    <t>Л.В. Шапарь</t>
  </si>
  <si>
    <t>1</t>
  </si>
  <si>
    <t>2</t>
  </si>
  <si>
    <t>3</t>
  </si>
  <si>
    <t>4</t>
  </si>
  <si>
    <t xml:space="preserve">Всього середньорічне число ставок/штатних одиниць ,  у т. ч. </t>
  </si>
  <si>
    <t>середньорічне число штатних одиниць (ставок) педагогічного персоналу</t>
  </si>
  <si>
    <t>3. 0611110</t>
  </si>
  <si>
    <t>0930</t>
  </si>
  <si>
    <t>Закон України «Про професійно-технічну освіту»;</t>
  </si>
  <si>
    <t>Постанова Кабінету міністрів України №12 від 05.08.1998 року зі змінами №414 від 17.06.2015 року «Про затвердження Положення про професійно-технічний навчальний заклад»;</t>
  </si>
  <si>
    <t>Створення умов для надання професійної (професійно-технічної) освіти жінкам і чоловікам у закладах професійної (професійно-технічної) освіти та інших закладах освіти відповідно до потреб ринку праці</t>
  </si>
  <si>
    <t>Забезпечити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</si>
  <si>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кількість закладів</t>
  </si>
  <si>
    <t>середньорічне число штатних одиниць (ставок) майстрів виробничого навчання</t>
  </si>
  <si>
    <t>кількість учнів всього</t>
  </si>
  <si>
    <t>кількість осіб з числа дітей-сиріт та дітей позбавлених батьківського піклування</t>
  </si>
  <si>
    <t>кількість учнів - випускників</t>
  </si>
  <si>
    <t>у т.ч. сиріт</t>
  </si>
  <si>
    <t>витрати на 1 учня в професійно-технічному закладі</t>
  </si>
  <si>
    <t>відсоток учнів, які отримають відповідний документ про освіту</t>
  </si>
  <si>
    <t>розрахунок</t>
  </si>
  <si>
    <t>6. Цілі державної політики, на досягнення яких спрямована реалізація бюджетної прогами</t>
  </si>
  <si>
    <t xml:space="preserve">7. Мета бюджетної програми:     </t>
  </si>
  <si>
    <t>8. Завдання бюджетної програми:</t>
  </si>
  <si>
    <t>9. Напрями використання бюджетних коштів:</t>
  </si>
  <si>
    <t>10. Перелік регіональних цільових програм, які виконуються у складі бюджетної програми:</t>
  </si>
  <si>
    <t>11. Результативні показники бюджетної програми:</t>
  </si>
  <si>
    <t>Дата погодження</t>
  </si>
  <si>
    <t>М.П.</t>
  </si>
  <si>
    <t>№з/п</t>
  </si>
  <si>
    <t>Ціль державної політики</t>
  </si>
  <si>
    <t>(у редакції наказу Міністерства фінансів України від 29 грудня 2018 року № 1209)</t>
  </si>
  <si>
    <t>Забезпечення рівних можливостей отримання послуг жінками та чоловіками у сфері професійно-технічної (професійної) освіти відповідно до потреб ринку праці</t>
  </si>
  <si>
    <t>Забезпечення права громадян України на професійне навчання відповідно до їх покликань, інтересів і здібностей з метою задоволення потреб економіки країни у кваліфікованих і конкурентоспроможних на ринку праці робітників, молодших спеціалістів</t>
  </si>
  <si>
    <t>відсоток дітей-сиріт, яких планується працевлаштувати.</t>
  </si>
  <si>
    <t>Положення про управління освіти адміністрації Новобаварського району Харківської міської ради від 17.04.2019 р. №1537/19;</t>
  </si>
  <si>
    <r>
      <t>П</t>
    </r>
    <r>
      <rPr>
        <sz val="10"/>
        <rFont val="Times New Roman"/>
        <family val="1"/>
      </rPr>
      <t>ідготовка кадрів професійно-технічними закладами  та іншими закладами освіти</t>
    </r>
  </si>
  <si>
    <t>Рішення 30 сесії Харківської міської ради 7 скликання від 16.10.2019 р.№ 1744 «Про внесення змін до рішення 24 сесії Харківської міської ради 7 скликання від 19.12.2018 №1346/18 «Про бюджет міста Харкова на 2019 рік».</t>
  </si>
  <si>
    <t>30.10.2019 №198-а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</si>
</sst>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#,##0.000"/>
    <numFmt numFmtId="195" formatCode="#,##0.0"/>
    <numFmt numFmtId="196" formatCode="0.0000"/>
    <numFmt numFmtId="197" formatCode="0.000000"/>
    <numFmt numFmtId="198" formatCode="0.00000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3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justify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10" xfId="53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5" fillId="0" borderId="10" xfId="53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0" fillId="0" borderId="0" xfId="0" applyFont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justify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Fill="1" applyAlignment="1">
      <alignment vertical="center"/>
    </xf>
    <xf numFmtId="3" fontId="15" fillId="0" borderId="1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3" fontId="14" fillId="0" borderId="10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192" fontId="15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5" fillId="0" borderId="18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5" fillId="0" borderId="11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5" fillId="0" borderId="11" xfId="0" applyNumberFormat="1" applyFont="1" applyBorder="1" applyAlignment="1">
      <alignment horizontal="left" wrapText="1"/>
    </xf>
    <xf numFmtId="0" fontId="15" fillId="0" borderId="16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17" fillId="0" borderId="10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6" fillId="0" borderId="14" xfId="53" applyFont="1" applyBorder="1" applyAlignment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парат на 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4"/>
  <sheetViews>
    <sheetView tabSelected="1" zoomScalePageLayoutView="0" workbookViewId="0" topLeftCell="A19">
      <selection activeCell="A36" sqref="A36:J36"/>
    </sheetView>
  </sheetViews>
  <sheetFormatPr defaultColWidth="9.00390625" defaultRowHeight="12.75"/>
  <cols>
    <col min="1" max="1" width="9.125" style="1" customWidth="1"/>
    <col min="2" max="2" width="18.875" style="1" customWidth="1"/>
    <col min="3" max="3" width="20.00390625" style="1" customWidth="1"/>
    <col min="4" max="4" width="18.875" style="1" customWidth="1"/>
    <col min="5" max="5" width="20.25390625" style="1" customWidth="1"/>
    <col min="6" max="7" width="21.75390625" style="1" customWidth="1"/>
    <col min="8" max="8" width="18.75390625" style="1" customWidth="1"/>
    <col min="9" max="9" width="10.25390625" style="1" bestFit="1" customWidth="1"/>
    <col min="10" max="10" width="16.75390625" style="1" customWidth="1"/>
    <col min="11" max="12" width="17.625" style="1" customWidth="1"/>
    <col min="13" max="13" width="13.25390625" style="1" customWidth="1"/>
    <col min="14" max="14" width="9.00390625" style="1" customWidth="1"/>
    <col min="15" max="16384" width="9.125" style="1" customWidth="1"/>
  </cols>
  <sheetData>
    <row r="1" spans="7:14" ht="15" customHeight="1">
      <c r="G1" s="2"/>
      <c r="H1" s="83" t="s">
        <v>1</v>
      </c>
      <c r="I1" s="83"/>
      <c r="J1" s="83"/>
      <c r="K1" s="83"/>
      <c r="L1" s="83"/>
      <c r="M1" s="3"/>
      <c r="N1" s="2"/>
    </row>
    <row r="2" spans="7:14" ht="15.75" customHeight="1">
      <c r="G2" s="2"/>
      <c r="H2" s="83" t="s">
        <v>45</v>
      </c>
      <c r="I2" s="83"/>
      <c r="J2" s="83"/>
      <c r="K2" s="83"/>
      <c r="L2" s="83"/>
      <c r="M2" s="3"/>
      <c r="N2" s="2"/>
    </row>
    <row r="3" spans="7:14" ht="15.75" customHeight="1">
      <c r="G3" s="2"/>
      <c r="H3" s="84" t="s">
        <v>96</v>
      </c>
      <c r="I3" s="83"/>
      <c r="J3" s="83"/>
      <c r="K3" s="83"/>
      <c r="L3" s="83"/>
      <c r="M3" s="3"/>
      <c r="N3" s="2"/>
    </row>
    <row r="4" spans="7:14" ht="19.5" customHeight="1">
      <c r="G4" s="2"/>
      <c r="H4" s="85" t="s">
        <v>1</v>
      </c>
      <c r="I4" s="85"/>
      <c r="J4" s="85"/>
      <c r="K4" s="85"/>
      <c r="L4" s="85"/>
      <c r="M4" s="4"/>
      <c r="N4" s="2"/>
    </row>
    <row r="5" spans="7:14" ht="13.5" customHeight="1">
      <c r="G5" s="2"/>
      <c r="H5" s="83" t="s">
        <v>2</v>
      </c>
      <c r="I5" s="83"/>
      <c r="J5" s="83"/>
      <c r="K5" s="83"/>
      <c r="L5" s="83"/>
      <c r="M5" s="4"/>
      <c r="N5" s="2"/>
    </row>
    <row r="6" spans="7:14" ht="15" customHeight="1">
      <c r="G6" s="2"/>
      <c r="H6" s="86" t="s">
        <v>46</v>
      </c>
      <c r="I6" s="86"/>
      <c r="J6" s="86"/>
      <c r="K6" s="86"/>
      <c r="L6" s="86"/>
      <c r="M6" s="5"/>
      <c r="N6" s="2"/>
    </row>
    <row r="7" spans="7:14" ht="15.75">
      <c r="G7" s="2"/>
      <c r="H7" s="87" t="s">
        <v>47</v>
      </c>
      <c r="I7" s="87"/>
      <c r="J7" s="87"/>
      <c r="K7" s="87"/>
      <c r="L7" s="87"/>
      <c r="M7" s="4"/>
      <c r="N7" s="2"/>
    </row>
    <row r="8" spans="7:14" ht="11.25" customHeight="1">
      <c r="G8" s="2"/>
      <c r="H8" s="88" t="s">
        <v>3</v>
      </c>
      <c r="I8" s="88"/>
      <c r="J8" s="88"/>
      <c r="K8" s="88"/>
      <c r="L8" s="88"/>
      <c r="M8" s="4"/>
      <c r="N8" s="2"/>
    </row>
    <row r="9" spans="7:14" ht="12.75" customHeight="1">
      <c r="G9" s="2"/>
      <c r="H9" s="4"/>
      <c r="I9" s="82" t="s">
        <v>103</v>
      </c>
      <c r="J9" s="80"/>
      <c r="K9" s="6"/>
      <c r="M9" s="4"/>
      <c r="N9" s="2"/>
    </row>
    <row r="10" spans="7:14" ht="15.75" customHeight="1">
      <c r="G10" s="2"/>
      <c r="H10" s="2"/>
      <c r="I10" s="2"/>
      <c r="J10" s="2"/>
      <c r="K10" s="2"/>
      <c r="L10" s="2"/>
      <c r="M10" s="2"/>
      <c r="N10" s="2"/>
    </row>
    <row r="11" spans="1:14" s="8" customFormat="1" ht="15" customHeight="1">
      <c r="A11" s="89" t="s">
        <v>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7"/>
      <c r="N11" s="7"/>
    </row>
    <row r="12" spans="1:14" s="8" customFormat="1" ht="14.25" customHeight="1">
      <c r="A12" s="90" t="s">
        <v>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7"/>
      <c r="N12" s="7"/>
    </row>
    <row r="13" spans="1:12" ht="18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0" customFormat="1" ht="14.25" customHeight="1">
      <c r="A14" s="17" t="s">
        <v>6</v>
      </c>
      <c r="B14" s="18"/>
      <c r="C14" s="19"/>
      <c r="D14" s="18" t="s">
        <v>48</v>
      </c>
      <c r="E14" s="18"/>
      <c r="F14" s="18"/>
      <c r="G14" s="18"/>
      <c r="H14" s="20"/>
      <c r="I14" s="20"/>
      <c r="J14" s="20"/>
      <c r="K14" s="20"/>
      <c r="L14" s="21"/>
    </row>
    <row r="15" spans="1:12" ht="14.25" customHeight="1">
      <c r="A15" s="15" t="s">
        <v>44</v>
      </c>
      <c r="B15" s="16"/>
      <c r="C15" s="22"/>
      <c r="D15" s="24" t="s">
        <v>7</v>
      </c>
      <c r="E15" s="16"/>
      <c r="F15" s="16"/>
      <c r="G15" s="16"/>
      <c r="H15" s="23"/>
      <c r="I15" s="23"/>
      <c r="J15" s="23"/>
      <c r="K15" s="23"/>
      <c r="L15" s="16"/>
    </row>
    <row r="16" spans="1:12" ht="18" customHeight="1">
      <c r="A16" s="15"/>
      <c r="B16" s="16"/>
      <c r="C16" s="22"/>
      <c r="D16" s="24"/>
      <c r="E16" s="16"/>
      <c r="F16" s="16"/>
      <c r="G16" s="16"/>
      <c r="H16" s="23"/>
      <c r="I16" s="23"/>
      <c r="J16" s="23"/>
      <c r="K16" s="23"/>
      <c r="L16" s="16"/>
    </row>
    <row r="17" spans="1:12" s="10" customFormat="1" ht="14.25" customHeight="1">
      <c r="A17" s="17" t="s">
        <v>8</v>
      </c>
      <c r="B17" s="18"/>
      <c r="C17" s="19"/>
      <c r="D17" s="18" t="s">
        <v>48</v>
      </c>
      <c r="E17" s="18"/>
      <c r="F17" s="18"/>
      <c r="G17" s="18"/>
      <c r="H17" s="20"/>
      <c r="I17" s="20"/>
      <c r="J17" s="20"/>
      <c r="K17" s="20"/>
      <c r="L17" s="21"/>
    </row>
    <row r="18" spans="1:12" ht="14.25" customHeight="1">
      <c r="A18" s="15" t="s">
        <v>44</v>
      </c>
      <c r="B18" s="16"/>
      <c r="C18" s="24"/>
      <c r="D18" s="24" t="s">
        <v>9</v>
      </c>
      <c r="E18" s="16"/>
      <c r="F18" s="16"/>
      <c r="G18" s="16"/>
      <c r="H18" s="23"/>
      <c r="I18" s="23"/>
      <c r="J18" s="23"/>
      <c r="K18" s="23"/>
      <c r="L18" s="16"/>
    </row>
    <row r="19" spans="1:12" ht="16.5" customHeight="1">
      <c r="A19" s="16"/>
      <c r="B19" s="16"/>
      <c r="C19" s="24"/>
      <c r="D19" s="24"/>
      <c r="E19" s="16"/>
      <c r="F19" s="16"/>
      <c r="G19" s="16"/>
      <c r="H19" s="23"/>
      <c r="I19" s="23"/>
      <c r="J19" s="23"/>
      <c r="K19" s="23"/>
      <c r="L19" s="16"/>
    </row>
    <row r="20" spans="1:12" s="10" customFormat="1" ht="33.75" customHeight="1">
      <c r="A20" s="78" t="s">
        <v>71</v>
      </c>
      <c r="B20" s="18"/>
      <c r="C20" s="21"/>
      <c r="D20" s="56" t="s">
        <v>72</v>
      </c>
      <c r="E20" s="91" t="s">
        <v>101</v>
      </c>
      <c r="F20" s="91"/>
      <c r="G20" s="91"/>
      <c r="H20" s="91"/>
      <c r="I20" s="64"/>
      <c r="J20" s="64"/>
      <c r="K20" s="64"/>
      <c r="L20" s="64"/>
    </row>
    <row r="21" spans="1:12" ht="14.25" customHeight="1">
      <c r="A21" s="16" t="s">
        <v>44</v>
      </c>
      <c r="B21" s="16"/>
      <c r="C21" s="16"/>
      <c r="D21" s="57" t="s">
        <v>10</v>
      </c>
      <c r="E21" s="92" t="s">
        <v>11</v>
      </c>
      <c r="F21" s="92"/>
      <c r="G21" s="23"/>
      <c r="H21" s="23"/>
      <c r="I21" s="23"/>
      <c r="J21" s="23"/>
      <c r="K21" s="23"/>
      <c r="L21" s="16"/>
    </row>
    <row r="22" spans="1:12" ht="9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11" customFormat="1" ht="14.25" customHeight="1">
      <c r="A23" s="25" t="s">
        <v>12</v>
      </c>
      <c r="B23" s="25"/>
      <c r="C23" s="25"/>
      <c r="D23" s="25"/>
      <c r="E23" s="71">
        <f>E24+E25</f>
        <v>27222799</v>
      </c>
      <c r="F23" s="25" t="s">
        <v>13</v>
      </c>
      <c r="G23" s="25"/>
      <c r="H23" s="25"/>
      <c r="I23" s="25"/>
      <c r="J23" s="25"/>
      <c r="K23" s="25"/>
      <c r="L23" s="25"/>
    </row>
    <row r="24" spans="1:12" s="11" customFormat="1" ht="14.25" customHeight="1">
      <c r="A24" s="25"/>
      <c r="B24" s="21" t="s">
        <v>14</v>
      </c>
      <c r="C24" s="21"/>
      <c r="D24" s="21"/>
      <c r="E24" s="71">
        <f>25270467-203437</f>
        <v>25067030</v>
      </c>
      <c r="F24" s="25" t="s">
        <v>13</v>
      </c>
      <c r="G24" s="25"/>
      <c r="H24" s="25"/>
      <c r="I24" s="25"/>
      <c r="J24" s="25"/>
      <c r="K24" s="25"/>
      <c r="L24" s="25"/>
    </row>
    <row r="25" spans="1:12" s="11" customFormat="1" ht="14.25" customHeight="1">
      <c r="A25" s="25"/>
      <c r="B25" s="21" t="s">
        <v>15</v>
      </c>
      <c r="C25" s="21"/>
      <c r="D25" s="21"/>
      <c r="E25" s="71">
        <v>2155769</v>
      </c>
      <c r="F25" s="25" t="s">
        <v>13</v>
      </c>
      <c r="G25" s="25"/>
      <c r="H25" s="25"/>
      <c r="I25" s="25"/>
      <c r="J25" s="25"/>
      <c r="K25" s="25"/>
      <c r="L25" s="25"/>
    </row>
    <row r="26" spans="1:12" s="10" customFormat="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s="10" customFormat="1" ht="20.25" customHeight="1">
      <c r="A27" s="25" t="s">
        <v>16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s="10" customFormat="1" ht="18.75" customHeight="1">
      <c r="A28" s="93" t="s">
        <v>49</v>
      </c>
      <c r="B28" s="93"/>
      <c r="C28" s="93"/>
      <c r="D28" s="93"/>
      <c r="E28" s="93"/>
      <c r="F28" s="93"/>
      <c r="G28" s="93"/>
      <c r="H28" s="93"/>
      <c r="I28" s="21"/>
      <c r="J28" s="21"/>
      <c r="K28" s="21"/>
      <c r="L28" s="21"/>
    </row>
    <row r="29" spans="1:12" s="10" customFormat="1" ht="18.75" customHeight="1">
      <c r="A29" s="93" t="s">
        <v>50</v>
      </c>
      <c r="B29" s="93"/>
      <c r="C29" s="93"/>
      <c r="D29" s="93"/>
      <c r="E29" s="93"/>
      <c r="F29" s="93"/>
      <c r="G29" s="93"/>
      <c r="H29" s="93"/>
      <c r="I29" s="21"/>
      <c r="J29" s="21"/>
      <c r="K29" s="21"/>
      <c r="L29" s="21"/>
    </row>
    <row r="30" spans="1:12" s="10" customFormat="1" ht="18.75" customHeight="1">
      <c r="A30" s="93" t="s">
        <v>51</v>
      </c>
      <c r="B30" s="93"/>
      <c r="C30" s="93"/>
      <c r="D30" s="93"/>
      <c r="E30" s="93"/>
      <c r="F30" s="93"/>
      <c r="G30" s="93"/>
      <c r="H30" s="93"/>
      <c r="I30" s="21"/>
      <c r="J30" s="21"/>
      <c r="K30" s="21"/>
      <c r="L30" s="21"/>
    </row>
    <row r="31" spans="1:12" s="10" customFormat="1" ht="18.75" customHeight="1">
      <c r="A31" s="93" t="s">
        <v>73</v>
      </c>
      <c r="B31" s="93"/>
      <c r="C31" s="93"/>
      <c r="D31" s="93"/>
      <c r="E31" s="93"/>
      <c r="F31" s="93"/>
      <c r="G31" s="93"/>
      <c r="H31" s="93"/>
      <c r="I31" s="21"/>
      <c r="J31" s="21"/>
      <c r="K31" s="21"/>
      <c r="L31" s="21"/>
    </row>
    <row r="32" spans="1:12" s="10" customFormat="1" ht="20.25" customHeight="1">
      <c r="A32" s="93" t="s">
        <v>74</v>
      </c>
      <c r="B32" s="93"/>
      <c r="C32" s="93"/>
      <c r="D32" s="93"/>
      <c r="E32" s="93"/>
      <c r="F32" s="93"/>
      <c r="G32" s="93"/>
      <c r="H32" s="93"/>
      <c r="I32" s="93"/>
      <c r="J32" s="93"/>
      <c r="K32" s="21"/>
      <c r="L32" s="21"/>
    </row>
    <row r="33" spans="1:12" s="10" customFormat="1" ht="18.75" customHeight="1">
      <c r="A33" s="93" t="s">
        <v>100</v>
      </c>
      <c r="B33" s="93"/>
      <c r="C33" s="93"/>
      <c r="D33" s="93"/>
      <c r="E33" s="93"/>
      <c r="F33" s="93"/>
      <c r="G33" s="93"/>
      <c r="H33" s="93"/>
      <c r="I33" s="93"/>
      <c r="J33" s="93"/>
      <c r="K33" s="21"/>
      <c r="L33" s="21"/>
    </row>
    <row r="34" spans="1:12" s="10" customFormat="1" ht="18.75" customHeight="1">
      <c r="A34" s="93" t="s">
        <v>52</v>
      </c>
      <c r="B34" s="93"/>
      <c r="C34" s="93"/>
      <c r="D34" s="93"/>
      <c r="E34" s="93"/>
      <c r="F34" s="93"/>
      <c r="G34" s="93"/>
      <c r="H34" s="93"/>
      <c r="I34" s="93"/>
      <c r="J34" s="93"/>
      <c r="K34" s="21"/>
      <c r="L34" s="21"/>
    </row>
    <row r="35" spans="1:12" s="10" customFormat="1" ht="18.75" customHeight="1">
      <c r="A35" s="93" t="s">
        <v>53</v>
      </c>
      <c r="B35" s="93"/>
      <c r="C35" s="93"/>
      <c r="D35" s="93"/>
      <c r="E35" s="93"/>
      <c r="F35" s="93"/>
      <c r="G35" s="93"/>
      <c r="H35" s="93"/>
      <c r="I35" s="93"/>
      <c r="J35" s="93"/>
      <c r="K35" s="21"/>
      <c r="L35" s="21"/>
    </row>
    <row r="36" spans="1:12" s="10" customFormat="1" ht="27.75" customHeight="1">
      <c r="A36" s="101" t="s">
        <v>102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76"/>
      <c r="L36" s="76"/>
    </row>
    <row r="37" spans="1:12" s="10" customFormat="1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21"/>
      <c r="L37" s="21"/>
    </row>
    <row r="38" spans="1:12" s="10" customFormat="1" ht="15.75">
      <c r="A38" s="94" t="s">
        <v>86</v>
      </c>
      <c r="B38" s="94"/>
      <c r="C38" s="94"/>
      <c r="D38" s="94"/>
      <c r="E38" s="94"/>
      <c r="F38" s="94"/>
      <c r="G38" s="94"/>
      <c r="H38" s="94"/>
      <c r="I38" s="74"/>
      <c r="J38" s="74"/>
      <c r="K38" s="21"/>
      <c r="L38" s="21"/>
    </row>
    <row r="39" spans="1:12" s="10" customFormat="1" ht="15.75">
      <c r="A39" s="75"/>
      <c r="B39" s="75"/>
      <c r="C39" s="75"/>
      <c r="D39" s="75"/>
      <c r="E39" s="75"/>
      <c r="F39" s="75"/>
      <c r="G39" s="75"/>
      <c r="H39" s="75"/>
      <c r="I39" s="74"/>
      <c r="J39" s="74"/>
      <c r="K39" s="21"/>
      <c r="L39" s="21"/>
    </row>
    <row r="40" spans="1:12" s="10" customFormat="1" ht="15.75">
      <c r="A40" s="77" t="s">
        <v>94</v>
      </c>
      <c r="B40" s="95" t="s">
        <v>95</v>
      </c>
      <c r="C40" s="96"/>
      <c r="D40" s="96"/>
      <c r="E40" s="96"/>
      <c r="F40" s="96"/>
      <c r="G40" s="96"/>
      <c r="H40" s="97"/>
      <c r="I40" s="74"/>
      <c r="J40" s="74"/>
      <c r="K40" s="21"/>
      <c r="L40" s="21"/>
    </row>
    <row r="41" spans="1:12" s="10" customFormat="1" ht="38.25" customHeight="1">
      <c r="A41" s="77">
        <v>1</v>
      </c>
      <c r="B41" s="98" t="s">
        <v>98</v>
      </c>
      <c r="C41" s="99"/>
      <c r="D41" s="99"/>
      <c r="E41" s="99"/>
      <c r="F41" s="99"/>
      <c r="G41" s="99"/>
      <c r="H41" s="100"/>
      <c r="I41" s="74"/>
      <c r="J41" s="74"/>
      <c r="K41" s="21"/>
      <c r="L41" s="21"/>
    </row>
    <row r="42" spans="1:12" s="10" customFormat="1" ht="18.75" customHeight="1">
      <c r="A42" s="25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4" s="10" customFormat="1" ht="14.25" customHeight="1">
      <c r="A43" s="19" t="s">
        <v>87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12"/>
      <c r="N43" s="12"/>
    </row>
    <row r="44" spans="1:16" s="10" customFormat="1" ht="36" customHeight="1">
      <c r="A44" s="101" t="s">
        <v>75</v>
      </c>
      <c r="B44" s="101"/>
      <c r="C44" s="101"/>
      <c r="D44" s="101"/>
      <c r="E44" s="101"/>
      <c r="F44" s="101"/>
      <c r="G44" s="101"/>
      <c r="H44" s="101"/>
      <c r="I44" s="76"/>
      <c r="J44" s="76"/>
      <c r="K44" s="19"/>
      <c r="L44" s="20"/>
      <c r="M44" s="9"/>
      <c r="N44" s="9"/>
      <c r="O44" s="9"/>
      <c r="P44" s="9"/>
    </row>
    <row r="45" spans="1:16" s="10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9"/>
      <c r="N45" s="9"/>
      <c r="O45" s="9"/>
      <c r="P45" s="9"/>
    </row>
    <row r="46" spans="1:12" s="10" customFormat="1" ht="18" customHeight="1">
      <c r="A46" s="26" t="s">
        <v>88</v>
      </c>
      <c r="B46" s="25"/>
      <c r="C46" s="25"/>
      <c r="D46" s="25"/>
      <c r="E46" s="25"/>
      <c r="F46" s="21"/>
      <c r="G46" s="21"/>
      <c r="H46" s="21"/>
      <c r="I46" s="21"/>
      <c r="J46" s="21"/>
      <c r="K46" s="21"/>
      <c r="L46" s="21"/>
    </row>
    <row r="47" spans="1:14" s="10" customFormat="1" ht="21.75" customHeight="1">
      <c r="A47" s="27" t="s">
        <v>17</v>
      </c>
      <c r="B47" s="102" t="s">
        <v>18</v>
      </c>
      <c r="C47" s="102"/>
      <c r="D47" s="102"/>
      <c r="E47" s="102"/>
      <c r="F47" s="102"/>
      <c r="G47" s="102"/>
      <c r="H47" s="102"/>
      <c r="I47" s="102"/>
      <c r="J47" s="20"/>
      <c r="K47" s="20"/>
      <c r="L47" s="20"/>
      <c r="M47" s="9"/>
      <c r="N47" s="9"/>
    </row>
    <row r="48" spans="1:14" s="10" customFormat="1" ht="30.75" customHeight="1">
      <c r="A48" s="27">
        <v>1</v>
      </c>
      <c r="B48" s="103" t="s">
        <v>76</v>
      </c>
      <c r="C48" s="103"/>
      <c r="D48" s="103"/>
      <c r="E48" s="103"/>
      <c r="F48" s="103"/>
      <c r="G48" s="103"/>
      <c r="H48" s="103"/>
      <c r="I48" s="103"/>
      <c r="J48" s="20"/>
      <c r="K48" s="20"/>
      <c r="L48" s="20"/>
      <c r="M48" s="9"/>
      <c r="N48" s="9"/>
    </row>
    <row r="49" spans="1:12" s="10" customFormat="1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0" customFormat="1" ht="21.75" customHeight="1">
      <c r="A50" s="25" t="s">
        <v>89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10" customFormat="1" ht="15" customHeight="1">
      <c r="A51" s="25"/>
      <c r="B51" s="21"/>
      <c r="C51" s="21"/>
      <c r="D51" s="21"/>
      <c r="E51" s="21"/>
      <c r="F51" s="21"/>
      <c r="G51" s="21"/>
      <c r="H51" s="28" t="s">
        <v>19</v>
      </c>
      <c r="I51" s="21"/>
      <c r="J51" s="21"/>
      <c r="K51" s="21"/>
      <c r="L51" s="21"/>
    </row>
    <row r="52" spans="1:12" s="10" customFormat="1" ht="33" customHeight="1">
      <c r="A52" s="29" t="s">
        <v>17</v>
      </c>
      <c r="B52" s="95" t="s">
        <v>20</v>
      </c>
      <c r="C52" s="96"/>
      <c r="D52" s="97"/>
      <c r="E52" s="29" t="s">
        <v>21</v>
      </c>
      <c r="F52" s="29" t="s">
        <v>22</v>
      </c>
      <c r="G52" s="29" t="s">
        <v>23</v>
      </c>
      <c r="H52" s="30" t="s">
        <v>24</v>
      </c>
      <c r="I52" s="31"/>
      <c r="J52" s="20"/>
      <c r="K52" s="20"/>
      <c r="L52" s="21"/>
    </row>
    <row r="53" spans="1:12" s="10" customFormat="1" ht="15.75" customHeight="1">
      <c r="A53" s="50">
        <v>1</v>
      </c>
      <c r="B53" s="104">
        <v>2</v>
      </c>
      <c r="C53" s="105"/>
      <c r="D53" s="106"/>
      <c r="E53" s="50">
        <v>3</v>
      </c>
      <c r="F53" s="50">
        <v>4</v>
      </c>
      <c r="G53" s="50">
        <v>5</v>
      </c>
      <c r="H53" s="51">
        <v>6</v>
      </c>
      <c r="I53" s="31"/>
      <c r="J53" s="20"/>
      <c r="K53" s="20"/>
      <c r="L53" s="21"/>
    </row>
    <row r="54" spans="1:12" s="10" customFormat="1" ht="63.75" customHeight="1">
      <c r="A54" s="29">
        <v>1</v>
      </c>
      <c r="B54" s="107" t="s">
        <v>97</v>
      </c>
      <c r="C54" s="108"/>
      <c r="D54" s="109"/>
      <c r="E54" s="61">
        <f>E24-E55</f>
        <v>24361826</v>
      </c>
      <c r="F54" s="61">
        <f>E25</f>
        <v>2155769</v>
      </c>
      <c r="G54" s="61"/>
      <c r="H54" s="61">
        <f>E54+F54</f>
        <v>26517595</v>
      </c>
      <c r="I54" s="32"/>
      <c r="J54" s="20"/>
      <c r="K54" s="20"/>
      <c r="L54" s="21"/>
    </row>
    <row r="55" spans="1:12" s="10" customFormat="1" ht="24" customHeight="1">
      <c r="A55" s="29">
        <v>2</v>
      </c>
      <c r="B55" s="110" t="s">
        <v>54</v>
      </c>
      <c r="C55" s="111"/>
      <c r="D55" s="112"/>
      <c r="E55" s="61">
        <v>705204</v>
      </c>
      <c r="F55" s="61"/>
      <c r="G55" s="61"/>
      <c r="H55" s="61">
        <f>E55+F55</f>
        <v>705204</v>
      </c>
      <c r="I55" s="20"/>
      <c r="J55" s="20"/>
      <c r="K55" s="20"/>
      <c r="L55" s="21"/>
    </row>
    <row r="56" spans="1:12" s="10" customFormat="1" ht="18.75" customHeight="1">
      <c r="A56" s="98" t="s">
        <v>24</v>
      </c>
      <c r="B56" s="99"/>
      <c r="C56" s="99"/>
      <c r="D56" s="100"/>
      <c r="E56" s="61">
        <f>SUM(E54:E55)</f>
        <v>25067030</v>
      </c>
      <c r="F56" s="61">
        <f>SUM(F54:F55)</f>
        <v>2155769</v>
      </c>
      <c r="G56" s="61">
        <f>SUM(G54:G55)</f>
        <v>0</v>
      </c>
      <c r="H56" s="61">
        <f>SUM(H54:H55)</f>
        <v>27222799</v>
      </c>
      <c r="I56" s="33"/>
      <c r="J56" s="33"/>
      <c r="K56" s="20"/>
      <c r="L56" s="21"/>
    </row>
    <row r="57" spans="1:12" s="10" customFormat="1" ht="17.25" customHeight="1">
      <c r="A57" s="21"/>
      <c r="B57" s="21"/>
      <c r="C57" s="21"/>
      <c r="D57" s="21"/>
      <c r="E57" s="59"/>
      <c r="F57" s="59"/>
      <c r="G57" s="59"/>
      <c r="H57" s="59"/>
      <c r="I57" s="20"/>
      <c r="J57" s="20"/>
      <c r="K57" s="20"/>
      <c r="L57" s="21"/>
    </row>
    <row r="58" spans="1:12" s="10" customFormat="1" ht="14.25" customHeight="1">
      <c r="A58" s="26" t="s">
        <v>90</v>
      </c>
      <c r="B58" s="25"/>
      <c r="C58" s="25"/>
      <c r="D58" s="34"/>
      <c r="E58" s="25"/>
      <c r="F58" s="25"/>
      <c r="G58" s="34"/>
      <c r="H58" s="21"/>
      <c r="I58" s="21"/>
      <c r="J58" s="21"/>
      <c r="K58" s="21"/>
      <c r="L58" s="21"/>
    </row>
    <row r="59" spans="1:12" s="10" customFormat="1" ht="14.25" customHeight="1">
      <c r="A59" s="21"/>
      <c r="B59" s="60"/>
      <c r="C59" s="60"/>
      <c r="D59" s="60"/>
      <c r="E59" s="60"/>
      <c r="F59" s="60"/>
      <c r="G59" s="21"/>
      <c r="H59" s="28" t="s">
        <v>19</v>
      </c>
      <c r="I59" s="21"/>
      <c r="J59" s="21"/>
      <c r="K59" s="21"/>
      <c r="L59" s="21"/>
    </row>
    <row r="60" spans="1:12" s="10" customFormat="1" ht="20.25" customHeight="1">
      <c r="A60" s="113" t="s">
        <v>25</v>
      </c>
      <c r="B60" s="113"/>
      <c r="C60" s="113"/>
      <c r="D60" s="113"/>
      <c r="E60" s="29" t="s">
        <v>21</v>
      </c>
      <c r="F60" s="29" t="s">
        <v>22</v>
      </c>
      <c r="G60" s="113" t="s">
        <v>24</v>
      </c>
      <c r="H60" s="114"/>
      <c r="I60" s="21"/>
      <c r="J60" s="21"/>
      <c r="K60" s="21"/>
      <c r="L60" s="21"/>
    </row>
    <row r="61" spans="1:12" s="10" customFormat="1" ht="15" customHeight="1">
      <c r="A61" s="104">
        <v>1</v>
      </c>
      <c r="B61" s="105"/>
      <c r="C61" s="105"/>
      <c r="D61" s="106"/>
      <c r="E61" s="50">
        <v>2</v>
      </c>
      <c r="F61" s="50">
        <v>3</v>
      </c>
      <c r="G61" s="104">
        <v>4</v>
      </c>
      <c r="H61" s="106"/>
      <c r="I61" s="21"/>
      <c r="J61" s="21"/>
      <c r="K61" s="21"/>
      <c r="L61" s="21"/>
    </row>
    <row r="62" spans="1:12" s="10" customFormat="1" ht="14.25" customHeight="1">
      <c r="A62" s="115" t="s">
        <v>26</v>
      </c>
      <c r="B62" s="116"/>
      <c r="C62" s="116"/>
      <c r="D62" s="117"/>
      <c r="E62" s="61">
        <f>E56</f>
        <v>25067030</v>
      </c>
      <c r="F62" s="61">
        <f>F56</f>
        <v>2155769</v>
      </c>
      <c r="G62" s="118">
        <f>E62+F62</f>
        <v>27222799</v>
      </c>
      <c r="H62" s="119"/>
      <c r="I62" s="21"/>
      <c r="J62" s="21"/>
      <c r="K62" s="21"/>
      <c r="L62" s="21"/>
    </row>
    <row r="63" spans="1:12" s="10" customFormat="1" ht="14.25" customHeight="1">
      <c r="A63" s="120" t="s">
        <v>24</v>
      </c>
      <c r="B63" s="121"/>
      <c r="C63" s="121"/>
      <c r="D63" s="122"/>
      <c r="E63" s="72">
        <f>E62</f>
        <v>25067030</v>
      </c>
      <c r="F63" s="72">
        <f>F62</f>
        <v>2155769</v>
      </c>
      <c r="G63" s="118">
        <f>G62</f>
        <v>27222799</v>
      </c>
      <c r="H63" s="119"/>
      <c r="I63" s="21"/>
      <c r="J63" s="21"/>
      <c r="K63" s="21"/>
      <c r="L63" s="21"/>
    </row>
    <row r="64" spans="1:12" s="10" customFormat="1" ht="14.2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10" customFormat="1" ht="14.25" customHeight="1">
      <c r="A65" s="25" t="s">
        <v>91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10" customFormat="1" ht="14.2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10" customFormat="1" ht="24" customHeight="1">
      <c r="A67" s="29" t="s">
        <v>17</v>
      </c>
      <c r="B67" s="102" t="s">
        <v>27</v>
      </c>
      <c r="C67" s="102"/>
      <c r="D67" s="30" t="s">
        <v>28</v>
      </c>
      <c r="E67" s="30" t="s">
        <v>29</v>
      </c>
      <c r="F67" s="30" t="s">
        <v>21</v>
      </c>
      <c r="G67" s="30" t="s">
        <v>22</v>
      </c>
      <c r="H67" s="30" t="s">
        <v>24</v>
      </c>
      <c r="I67" s="20"/>
      <c r="J67" s="20"/>
      <c r="K67" s="20"/>
      <c r="L67" s="21"/>
    </row>
    <row r="68" spans="1:12" s="10" customFormat="1" ht="15.75" customHeight="1">
      <c r="A68" s="50">
        <v>1</v>
      </c>
      <c r="B68" s="123">
        <v>2</v>
      </c>
      <c r="C68" s="124"/>
      <c r="D68" s="51">
        <v>3</v>
      </c>
      <c r="E68" s="51">
        <v>4</v>
      </c>
      <c r="F68" s="51">
        <v>5</v>
      </c>
      <c r="G68" s="51">
        <v>6</v>
      </c>
      <c r="H68" s="51">
        <v>7</v>
      </c>
      <c r="I68" s="20"/>
      <c r="J68" s="20"/>
      <c r="K68" s="20"/>
      <c r="L68" s="21"/>
    </row>
    <row r="69" spans="1:12" s="10" customFormat="1" ht="14.25" customHeight="1">
      <c r="A69" s="36" t="s">
        <v>65</v>
      </c>
      <c r="B69" s="125" t="s">
        <v>30</v>
      </c>
      <c r="C69" s="126"/>
      <c r="D69" s="29" t="s">
        <v>38</v>
      </c>
      <c r="E69" s="70" t="s">
        <v>0</v>
      </c>
      <c r="F69" s="81">
        <f>E24</f>
        <v>25067030</v>
      </c>
      <c r="G69" s="39">
        <f>E25</f>
        <v>2155769</v>
      </c>
      <c r="H69" s="39">
        <f>SUM(F69:G69)</f>
        <v>27222799</v>
      </c>
      <c r="I69" s="21"/>
      <c r="J69" s="21"/>
      <c r="K69" s="21"/>
      <c r="L69" s="21"/>
    </row>
    <row r="70" spans="1:12" s="10" customFormat="1" ht="30.75" customHeight="1">
      <c r="A70" s="30"/>
      <c r="B70" s="103" t="s">
        <v>77</v>
      </c>
      <c r="C70" s="103"/>
      <c r="D70" s="65" t="s">
        <v>31</v>
      </c>
      <c r="E70" s="79" t="s">
        <v>32</v>
      </c>
      <c r="F70" s="35">
        <v>2</v>
      </c>
      <c r="G70" s="35"/>
      <c r="H70" s="35">
        <f>SUM(F70:G70)</f>
        <v>2</v>
      </c>
      <c r="I70" s="21"/>
      <c r="J70" s="21"/>
      <c r="K70" s="21"/>
      <c r="L70" s="21"/>
    </row>
    <row r="71" spans="1:12" s="10" customFormat="1" ht="30.75" customHeight="1">
      <c r="A71" s="30"/>
      <c r="B71" s="103" t="s">
        <v>33</v>
      </c>
      <c r="C71" s="103"/>
      <c r="D71" s="29" t="s">
        <v>31</v>
      </c>
      <c r="E71" s="66" t="s">
        <v>32</v>
      </c>
      <c r="F71" s="35">
        <v>33</v>
      </c>
      <c r="G71" s="35"/>
      <c r="H71" s="35">
        <f>SUM(F71:G71)</f>
        <v>33</v>
      </c>
      <c r="I71" s="21"/>
      <c r="J71" s="21"/>
      <c r="K71" s="21"/>
      <c r="L71" s="21"/>
    </row>
    <row r="72" spans="1:12" s="10" customFormat="1" ht="36" customHeight="1">
      <c r="A72" s="30"/>
      <c r="B72" s="103" t="s">
        <v>69</v>
      </c>
      <c r="C72" s="103"/>
      <c r="D72" s="29" t="s">
        <v>31</v>
      </c>
      <c r="E72" s="77" t="s">
        <v>34</v>
      </c>
      <c r="F72" s="73">
        <f>SUM(F73:F77)</f>
        <v>215.17000000000002</v>
      </c>
      <c r="G72" s="37">
        <f>SUM(G73:G77)</f>
        <v>0</v>
      </c>
      <c r="H72" s="73">
        <f>SUM(H73:H77)</f>
        <v>215.17000000000002</v>
      </c>
      <c r="I72" s="21"/>
      <c r="J72" s="21"/>
      <c r="K72" s="21"/>
      <c r="L72" s="21"/>
    </row>
    <row r="73" spans="1:12" s="10" customFormat="1" ht="30" customHeight="1">
      <c r="A73" s="30"/>
      <c r="B73" s="127" t="s">
        <v>70</v>
      </c>
      <c r="C73" s="128"/>
      <c r="D73" s="29" t="s">
        <v>31</v>
      </c>
      <c r="E73" s="77" t="s">
        <v>34</v>
      </c>
      <c r="F73" s="73">
        <v>39.42</v>
      </c>
      <c r="G73" s="37"/>
      <c r="H73" s="73">
        <f>F73+G73</f>
        <v>39.42</v>
      </c>
      <c r="I73" s="21"/>
      <c r="J73" s="21"/>
      <c r="K73" s="21"/>
      <c r="L73" s="21"/>
    </row>
    <row r="74" spans="1:12" s="10" customFormat="1" ht="30" customHeight="1">
      <c r="A74" s="30"/>
      <c r="B74" s="127" t="s">
        <v>78</v>
      </c>
      <c r="C74" s="128"/>
      <c r="D74" s="29" t="s">
        <v>31</v>
      </c>
      <c r="E74" s="77" t="s">
        <v>34</v>
      </c>
      <c r="F74" s="37">
        <v>50</v>
      </c>
      <c r="G74" s="37"/>
      <c r="H74" s="37">
        <f>F74+G74</f>
        <v>50</v>
      </c>
      <c r="I74" s="21"/>
      <c r="J74" s="21"/>
      <c r="K74" s="21"/>
      <c r="L74" s="21"/>
    </row>
    <row r="75" spans="1:12" s="10" customFormat="1" ht="49.5" customHeight="1">
      <c r="A75" s="30"/>
      <c r="B75" s="127" t="s">
        <v>55</v>
      </c>
      <c r="C75" s="128"/>
      <c r="D75" s="29" t="s">
        <v>31</v>
      </c>
      <c r="E75" s="77" t="s">
        <v>34</v>
      </c>
      <c r="F75" s="37">
        <v>17</v>
      </c>
      <c r="G75" s="37"/>
      <c r="H75" s="37">
        <f>F75+G75</f>
        <v>17</v>
      </c>
      <c r="I75" s="21"/>
      <c r="J75" s="21"/>
      <c r="K75" s="21"/>
      <c r="L75" s="21"/>
    </row>
    <row r="76" spans="1:12" s="10" customFormat="1" ht="30" customHeight="1">
      <c r="A76" s="30"/>
      <c r="B76" s="127" t="s">
        <v>56</v>
      </c>
      <c r="C76" s="128"/>
      <c r="D76" s="29" t="s">
        <v>31</v>
      </c>
      <c r="E76" s="77" t="s">
        <v>34</v>
      </c>
      <c r="F76" s="37">
        <v>30</v>
      </c>
      <c r="G76" s="35"/>
      <c r="H76" s="37">
        <f>F76+G76</f>
        <v>30</v>
      </c>
      <c r="I76" s="21"/>
      <c r="J76" s="21"/>
      <c r="K76" s="21"/>
      <c r="L76" s="21"/>
    </row>
    <row r="77" spans="1:12" s="10" customFormat="1" ht="27.75" customHeight="1">
      <c r="A77" s="30"/>
      <c r="B77" s="127" t="s">
        <v>57</v>
      </c>
      <c r="C77" s="128"/>
      <c r="D77" s="29" t="s">
        <v>31</v>
      </c>
      <c r="E77" s="77" t="s">
        <v>34</v>
      </c>
      <c r="F77" s="37">
        <v>78.75</v>
      </c>
      <c r="G77" s="37"/>
      <c r="H77" s="37">
        <f>F77+G77</f>
        <v>78.75</v>
      </c>
      <c r="I77" s="21"/>
      <c r="J77" s="21"/>
      <c r="K77" s="21"/>
      <c r="L77" s="21"/>
    </row>
    <row r="78" spans="1:12" s="10" customFormat="1" ht="15">
      <c r="A78" s="36" t="s">
        <v>66</v>
      </c>
      <c r="B78" s="125" t="s">
        <v>35</v>
      </c>
      <c r="C78" s="125"/>
      <c r="D78" s="68"/>
      <c r="E78" s="68"/>
      <c r="F78" s="35"/>
      <c r="G78" s="35"/>
      <c r="H78" s="35"/>
      <c r="I78" s="21"/>
      <c r="J78" s="21"/>
      <c r="K78" s="21"/>
      <c r="L78" s="21"/>
    </row>
    <row r="79" spans="1:12" s="10" customFormat="1" ht="15" customHeight="1">
      <c r="A79" s="36"/>
      <c r="B79" s="127" t="s">
        <v>79</v>
      </c>
      <c r="C79" s="129"/>
      <c r="D79" s="29" t="s">
        <v>36</v>
      </c>
      <c r="E79" s="77" t="s">
        <v>32</v>
      </c>
      <c r="F79" s="67">
        <v>865</v>
      </c>
      <c r="G79" s="35"/>
      <c r="H79" s="35">
        <f>SUM(F79:G79)</f>
        <v>865</v>
      </c>
      <c r="I79" s="21"/>
      <c r="J79" s="21"/>
      <c r="K79" s="21"/>
      <c r="L79" s="21"/>
    </row>
    <row r="80" spans="1:12" s="10" customFormat="1" ht="30.75" customHeight="1">
      <c r="A80" s="36"/>
      <c r="B80" s="127" t="s">
        <v>80</v>
      </c>
      <c r="C80" s="128"/>
      <c r="D80" s="29" t="s">
        <v>36</v>
      </c>
      <c r="E80" s="77" t="s">
        <v>32</v>
      </c>
      <c r="F80" s="67">
        <v>39</v>
      </c>
      <c r="G80" s="35"/>
      <c r="H80" s="35">
        <f>SUM(F80:G80)</f>
        <v>39</v>
      </c>
      <c r="I80" s="21"/>
      <c r="J80" s="21"/>
      <c r="K80" s="21"/>
      <c r="L80" s="21"/>
    </row>
    <row r="81" spans="1:12" s="10" customFormat="1" ht="15" customHeight="1">
      <c r="A81" s="36"/>
      <c r="B81" s="127" t="s">
        <v>81</v>
      </c>
      <c r="C81" s="128"/>
      <c r="D81" s="29" t="s">
        <v>36</v>
      </c>
      <c r="E81" s="77" t="s">
        <v>32</v>
      </c>
      <c r="F81" s="67">
        <v>243</v>
      </c>
      <c r="G81" s="35"/>
      <c r="H81" s="35">
        <f>SUM(F81:G81)</f>
        <v>243</v>
      </c>
      <c r="I81" s="21"/>
      <c r="J81" s="21"/>
      <c r="K81" s="21"/>
      <c r="L81" s="21"/>
    </row>
    <row r="82" spans="1:12" s="10" customFormat="1" ht="15" customHeight="1">
      <c r="A82" s="36"/>
      <c r="B82" s="127" t="s">
        <v>82</v>
      </c>
      <c r="C82" s="128"/>
      <c r="D82" s="29" t="s">
        <v>36</v>
      </c>
      <c r="E82" s="77" t="s">
        <v>32</v>
      </c>
      <c r="F82" s="67">
        <v>18</v>
      </c>
      <c r="G82" s="35"/>
      <c r="H82" s="35">
        <f>SUM(F82:G82)</f>
        <v>18</v>
      </c>
      <c r="I82" s="21"/>
      <c r="J82" s="21"/>
      <c r="K82" s="21"/>
      <c r="L82" s="21"/>
    </row>
    <row r="83" spans="1:12" s="10" customFormat="1" ht="15">
      <c r="A83" s="36" t="s">
        <v>67</v>
      </c>
      <c r="B83" s="125" t="s">
        <v>37</v>
      </c>
      <c r="C83" s="125"/>
      <c r="D83" s="69"/>
      <c r="E83" s="69"/>
      <c r="F83" s="35"/>
      <c r="G83" s="35"/>
      <c r="H83" s="35"/>
      <c r="I83" s="21"/>
      <c r="J83" s="21"/>
      <c r="K83" s="21"/>
      <c r="L83" s="21"/>
    </row>
    <row r="84" spans="1:13" s="10" customFormat="1" ht="36" customHeight="1">
      <c r="A84" s="30"/>
      <c r="B84" s="127" t="s">
        <v>83</v>
      </c>
      <c r="C84" s="128"/>
      <c r="D84" s="40" t="s">
        <v>38</v>
      </c>
      <c r="E84" s="70" t="s">
        <v>85</v>
      </c>
      <c r="F84" s="39">
        <f>ROUND(F69/F79,0)</f>
        <v>28979</v>
      </c>
      <c r="G84" s="39">
        <f>ROUND(G69/F79,0)</f>
        <v>2492</v>
      </c>
      <c r="H84" s="39">
        <f>F84+G84</f>
        <v>31471</v>
      </c>
      <c r="I84" s="21"/>
      <c r="J84" s="21"/>
      <c r="K84" s="21"/>
      <c r="L84" s="21"/>
      <c r="M84" s="13"/>
    </row>
    <row r="85" spans="1:12" s="10" customFormat="1" ht="15">
      <c r="A85" s="36" t="s">
        <v>68</v>
      </c>
      <c r="B85" s="125" t="s">
        <v>39</v>
      </c>
      <c r="C85" s="125"/>
      <c r="D85" s="38"/>
      <c r="E85" s="38"/>
      <c r="F85" s="35"/>
      <c r="G85" s="35"/>
      <c r="H85" s="35"/>
      <c r="I85" s="21"/>
      <c r="J85" s="21"/>
      <c r="K85" s="21"/>
      <c r="L85" s="21"/>
    </row>
    <row r="86" spans="1:12" s="10" customFormat="1" ht="39" customHeight="1">
      <c r="A86" s="30"/>
      <c r="B86" s="127" t="s">
        <v>84</v>
      </c>
      <c r="C86" s="128"/>
      <c r="D86" s="29" t="s">
        <v>40</v>
      </c>
      <c r="E86" s="29"/>
      <c r="F86" s="35">
        <v>100</v>
      </c>
      <c r="G86" s="35"/>
      <c r="H86" s="35">
        <v>100</v>
      </c>
      <c r="I86" s="21"/>
      <c r="J86" s="21"/>
      <c r="K86" s="21"/>
      <c r="L86" s="21"/>
    </row>
    <row r="87" spans="1:12" s="10" customFormat="1" ht="35.25" customHeight="1">
      <c r="A87" s="30"/>
      <c r="B87" s="127" t="s">
        <v>99</v>
      </c>
      <c r="C87" s="128"/>
      <c r="D87" s="29" t="s">
        <v>40</v>
      </c>
      <c r="E87" s="29"/>
      <c r="F87" s="35">
        <v>100</v>
      </c>
      <c r="G87" s="35"/>
      <c r="H87" s="35">
        <f>SUM(F87:G87)</f>
        <v>100</v>
      </c>
      <c r="I87" s="21"/>
      <c r="J87" s="21"/>
      <c r="K87" s="21"/>
      <c r="L87" s="21"/>
    </row>
    <row r="88" spans="1:12" s="10" customFormat="1" ht="13.5" customHeight="1">
      <c r="A88" s="33"/>
      <c r="B88" s="62"/>
      <c r="C88" s="62"/>
      <c r="D88" s="63"/>
      <c r="E88" s="63"/>
      <c r="F88" s="20"/>
      <c r="G88" s="20"/>
      <c r="H88" s="20"/>
      <c r="I88" s="21"/>
      <c r="J88" s="21"/>
      <c r="K88" s="21"/>
      <c r="L88" s="21"/>
    </row>
    <row r="89" spans="1:12" s="10" customFormat="1" ht="13.5" customHeight="1">
      <c r="A89" s="33"/>
      <c r="B89" s="62"/>
      <c r="C89" s="62"/>
      <c r="D89" s="63"/>
      <c r="E89" s="63"/>
      <c r="F89" s="20"/>
      <c r="G89" s="20"/>
      <c r="H89" s="20"/>
      <c r="I89" s="21"/>
      <c r="J89" s="21"/>
      <c r="K89" s="21"/>
      <c r="L89" s="21"/>
    </row>
    <row r="90" spans="1:12" s="10" customFormat="1" ht="13.5" customHeight="1">
      <c r="A90" s="33"/>
      <c r="B90" s="62"/>
      <c r="C90" s="62"/>
      <c r="D90" s="63"/>
      <c r="E90" s="63"/>
      <c r="F90" s="20"/>
      <c r="G90" s="20"/>
      <c r="H90" s="20"/>
      <c r="I90" s="21"/>
      <c r="J90" s="21"/>
      <c r="K90" s="21"/>
      <c r="L90" s="21"/>
    </row>
    <row r="91" spans="1:12" s="10" customFormat="1" ht="13.5" customHeight="1">
      <c r="A91" s="33"/>
      <c r="B91" s="62"/>
      <c r="C91" s="62"/>
      <c r="D91" s="63"/>
      <c r="E91" s="63"/>
      <c r="F91" s="20"/>
      <c r="G91" s="20"/>
      <c r="H91" s="20"/>
      <c r="I91" s="21"/>
      <c r="J91" s="21"/>
      <c r="K91" s="21"/>
      <c r="L91" s="21"/>
    </row>
    <row r="92" spans="1:12" s="10" customFormat="1" ht="13.5" customHeight="1">
      <c r="A92" s="33"/>
      <c r="B92" s="62"/>
      <c r="C92" s="62"/>
      <c r="D92" s="63"/>
      <c r="E92" s="63"/>
      <c r="F92" s="20"/>
      <c r="G92" s="20"/>
      <c r="H92" s="20"/>
      <c r="I92" s="21"/>
      <c r="J92" s="21"/>
      <c r="K92" s="21"/>
      <c r="L92" s="21"/>
    </row>
    <row r="93" spans="1:12" ht="15.75">
      <c r="A93" s="53" t="s">
        <v>58</v>
      </c>
      <c r="B93" s="41"/>
      <c r="C93" s="41"/>
      <c r="D93" s="21"/>
      <c r="E93" s="21"/>
      <c r="F93" s="21"/>
      <c r="G93" s="21"/>
      <c r="H93" s="16"/>
      <c r="I93" s="16"/>
      <c r="J93" s="16"/>
      <c r="K93" s="16"/>
      <c r="L93" s="16"/>
    </row>
    <row r="94" spans="1:12" ht="15.75">
      <c r="A94" s="14" t="s">
        <v>59</v>
      </c>
      <c r="B94" s="52"/>
      <c r="C94" s="52"/>
      <c r="D94" s="130"/>
      <c r="E94" s="130"/>
      <c r="F94" s="43"/>
      <c r="G94" s="44" t="s">
        <v>60</v>
      </c>
      <c r="H94" s="16"/>
      <c r="I94" s="16"/>
      <c r="J94" s="16"/>
      <c r="K94" s="16"/>
      <c r="L94" s="16"/>
    </row>
    <row r="95" spans="2:12" ht="12.75">
      <c r="B95" s="45"/>
      <c r="C95" s="45"/>
      <c r="D95" s="131" t="s">
        <v>41</v>
      </c>
      <c r="E95" s="131"/>
      <c r="F95" s="46"/>
      <c r="G95" s="54" t="s">
        <v>42</v>
      </c>
      <c r="H95" s="16"/>
      <c r="I95" s="16"/>
      <c r="J95" s="16"/>
      <c r="K95" s="16"/>
      <c r="L95" s="16"/>
    </row>
    <row r="96" spans="1:12" ht="15.75">
      <c r="A96" s="47"/>
      <c r="B96" s="47"/>
      <c r="C96" s="47"/>
      <c r="D96" s="48"/>
      <c r="E96" s="48"/>
      <c r="F96" s="14"/>
      <c r="G96" s="14"/>
      <c r="H96" s="16"/>
      <c r="I96" s="16"/>
      <c r="J96" s="16"/>
      <c r="K96" s="16"/>
      <c r="L96" s="16"/>
    </row>
    <row r="97" spans="1:7" ht="15">
      <c r="A97" s="49" t="s">
        <v>43</v>
      </c>
      <c r="B97" s="49"/>
      <c r="C97" s="49"/>
      <c r="D97" s="43"/>
      <c r="E97" s="43"/>
      <c r="F97" s="43"/>
      <c r="G97" s="43"/>
    </row>
    <row r="98" spans="1:7" ht="15">
      <c r="A98" s="49"/>
      <c r="B98" s="49"/>
      <c r="C98" s="49"/>
      <c r="D98" s="43"/>
      <c r="E98" s="43"/>
      <c r="F98" s="43"/>
      <c r="G98" s="43"/>
    </row>
    <row r="99" spans="1:7" ht="15.75">
      <c r="A99" s="53" t="s">
        <v>61</v>
      </c>
      <c r="B99" s="52"/>
      <c r="C99" s="52"/>
      <c r="D99" s="10"/>
      <c r="E99" s="10"/>
      <c r="F99" s="10"/>
      <c r="G99" s="10"/>
    </row>
    <row r="100" spans="1:7" ht="15.75">
      <c r="A100" s="53" t="s">
        <v>62</v>
      </c>
      <c r="B100" s="46"/>
      <c r="C100" s="46"/>
      <c r="D100" s="42"/>
      <c r="E100" s="42"/>
      <c r="G100" s="44" t="s">
        <v>64</v>
      </c>
    </row>
    <row r="101" spans="1:7" ht="15.75">
      <c r="A101" s="14" t="s">
        <v>63</v>
      </c>
      <c r="B101" s="24"/>
      <c r="C101" s="24"/>
      <c r="D101" s="132" t="s">
        <v>41</v>
      </c>
      <c r="E101" s="132"/>
      <c r="G101" s="55" t="s">
        <v>42</v>
      </c>
    </row>
    <row r="103" spans="1:2" ht="12.75">
      <c r="A103" s="16" t="s">
        <v>92</v>
      </c>
      <c r="B103" s="24"/>
    </row>
    <row r="104" spans="1:2" ht="12.75">
      <c r="A104" s="16" t="s">
        <v>93</v>
      </c>
      <c r="B104" s="24"/>
    </row>
  </sheetData>
  <sheetProtection/>
  <mergeCells count="64">
    <mergeCell ref="B87:C87"/>
    <mergeCell ref="D94:E94"/>
    <mergeCell ref="D95:E95"/>
    <mergeCell ref="D101:E101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A62:D62"/>
    <mergeCell ref="G62:H62"/>
    <mergeCell ref="A63:D63"/>
    <mergeCell ref="G63:H63"/>
    <mergeCell ref="B67:C67"/>
    <mergeCell ref="B68:C68"/>
    <mergeCell ref="B55:D55"/>
    <mergeCell ref="A56:D56"/>
    <mergeCell ref="A60:D60"/>
    <mergeCell ref="G60:H60"/>
    <mergeCell ref="A61:D61"/>
    <mergeCell ref="G61:H61"/>
    <mergeCell ref="A44:H44"/>
    <mergeCell ref="B47:I47"/>
    <mergeCell ref="B48:I48"/>
    <mergeCell ref="B52:D52"/>
    <mergeCell ref="B53:D53"/>
    <mergeCell ref="B54:D54"/>
    <mergeCell ref="A34:J34"/>
    <mergeCell ref="A35:J35"/>
    <mergeCell ref="A38:H38"/>
    <mergeCell ref="B40:H40"/>
    <mergeCell ref="B41:H41"/>
    <mergeCell ref="A36:J36"/>
    <mergeCell ref="A28:H28"/>
    <mergeCell ref="A29:H29"/>
    <mergeCell ref="A30:H30"/>
    <mergeCell ref="A31:H31"/>
    <mergeCell ref="A32:J32"/>
    <mergeCell ref="A33:J33"/>
    <mergeCell ref="H7:L7"/>
    <mergeCell ref="H8:L8"/>
    <mergeCell ref="A11:L11"/>
    <mergeCell ref="A12:L12"/>
    <mergeCell ref="E20:H20"/>
    <mergeCell ref="E21:F21"/>
    <mergeCell ref="H1:L1"/>
    <mergeCell ref="H2:L2"/>
    <mergeCell ref="H3:L3"/>
    <mergeCell ref="H4:L4"/>
    <mergeCell ref="H5:L5"/>
    <mergeCell ref="H6:L6"/>
  </mergeCells>
  <printOptions/>
  <pageMargins left="0.3937007874015748" right="0" top="0.5905511811023623" bottom="0.1968503937007874" header="0.5118110236220472" footer="0.5118110236220472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admim</dc:creator>
  <cp:keywords/>
  <dc:description/>
  <cp:lastModifiedBy>Пользователь</cp:lastModifiedBy>
  <cp:lastPrinted>2019-10-30T10:30:35Z</cp:lastPrinted>
  <dcterms:created xsi:type="dcterms:W3CDTF">2019-01-04T09:00:38Z</dcterms:created>
  <dcterms:modified xsi:type="dcterms:W3CDTF">2019-10-31T10:34:31Z</dcterms:modified>
  <cp:category/>
  <cp:version/>
  <cp:contentType/>
  <cp:contentStatus/>
</cp:coreProperties>
</file>